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OLYTECH\DIRECTION DES ETUDES\Ecole d'ingénieurs\Année 2023-2024\2A\"/>
    </mc:Choice>
  </mc:AlternateContent>
  <xr:revisionPtr revIDLastSave="0" documentId="13_ncr:1_{A4B53B70-7E1F-46DA-9F68-B3600AD477EA}" xr6:coauthVersionLast="47" xr6:coauthVersionMax="47" xr10:uidLastSave="{00000000-0000-0000-0000-000000000000}"/>
  <bookViews>
    <workbookView xWindow="-28920" yWindow="-120" windowWidth="29040" windowHeight="15840" activeTab="5" xr2:uid="{00000000-000D-0000-FFFF-FFFF00000000}"/>
  </bookViews>
  <sheets>
    <sheet name="CM" sheetId="1" r:id="rId1"/>
    <sheet name="Feuil1" sheetId="7" state="hidden" r:id="rId2"/>
    <sheet name="TD1 TP" sheetId="2" r:id="rId3"/>
    <sheet name="TD2 TP" sheetId="3" r:id="rId4"/>
    <sheet name="TD3 TP" sheetId="4" r:id="rId5"/>
    <sheet name="TD4 TP" sheetId="5" r:id="rId6"/>
  </sheets>
  <definedNames>
    <definedName name="_xlnm._FilterDatabase" localSheetId="0" hidden="1">CM!$A$5:$M$94</definedName>
    <definedName name="_xlnm._FilterDatabase" localSheetId="2" hidden="1">'TD1 TP'!$A$4:$K$25</definedName>
    <definedName name="_xlnm._FilterDatabase" localSheetId="3" hidden="1">'TD2 TP'!$A$4:$K$27</definedName>
    <definedName name="_xlnm._FilterDatabase" localSheetId="4" hidden="1">'TD3 TP'!$A$4:$H$26</definedName>
    <definedName name="_xlnm._FilterDatabase" localSheetId="5" hidden="1">'TD4 TP'!$A$4:$L$25</definedName>
    <definedName name="_xlnm.Print_Titles" localSheetId="0">CM!$5:$5</definedName>
    <definedName name="_xlnm.Print_Area" localSheetId="0">CM!$A$1:$G$123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7" l="1"/>
  <c r="C18" i="7"/>
  <c r="C17" i="7"/>
  <c r="C16" i="7"/>
  <c r="C15" i="7"/>
  <c r="J119" i="1"/>
  <c r="J118" i="1"/>
  <c r="D122" i="1" l="1"/>
  <c r="C20" i="7"/>
</calcChain>
</file>

<file path=xl/sharedStrings.xml><?xml version="1.0" encoding="utf-8"?>
<sst xmlns="http://schemas.openxmlformats.org/spreadsheetml/2006/main" count="634" uniqueCount="283">
  <si>
    <t>PEIP-1/</t>
  </si>
  <si>
    <t>Intervenant : ____________________</t>
  </si>
  <si>
    <t>Date : ________________</t>
  </si>
  <si>
    <t>Matière : _______________________</t>
  </si>
  <si>
    <t>Horaire : ______________________________</t>
  </si>
  <si>
    <t>Nom</t>
  </si>
  <si>
    <t>Prénom</t>
  </si>
  <si>
    <t>TD</t>
  </si>
  <si>
    <t>TP</t>
  </si>
  <si>
    <t>Signature</t>
  </si>
  <si>
    <t>2021-2022</t>
  </si>
  <si>
    <t>Noé</t>
  </si>
  <si>
    <t>Clément</t>
  </si>
  <si>
    <t>Alexis</t>
  </si>
  <si>
    <t>Rémi</t>
  </si>
  <si>
    <t>Mathis</t>
  </si>
  <si>
    <t>Louis</t>
  </si>
  <si>
    <t>Romain</t>
  </si>
  <si>
    <t>Antoine</t>
  </si>
  <si>
    <t>Simon</t>
  </si>
  <si>
    <t>Evan</t>
  </si>
  <si>
    <t>Margot</t>
  </si>
  <si>
    <t>Quentin</t>
  </si>
  <si>
    <t>Nicolas</t>
  </si>
  <si>
    <t>Emilien</t>
  </si>
  <si>
    <t>Victor</t>
  </si>
  <si>
    <t>Baptiste</t>
  </si>
  <si>
    <t>Nathan</t>
  </si>
  <si>
    <t>Maxime</t>
  </si>
  <si>
    <t>Justin</t>
  </si>
  <si>
    <t>Emma</t>
  </si>
  <si>
    <t>Paul</t>
  </si>
  <si>
    <t>Antonin</t>
  </si>
  <si>
    <t>Tom</t>
  </si>
  <si>
    <t>Pierre</t>
  </si>
  <si>
    <t>Robin</t>
  </si>
  <si>
    <t>Classement</t>
  </si>
  <si>
    <t>Sexe</t>
  </si>
  <si>
    <t>LV 1 scolarité</t>
  </si>
  <si>
    <t>LV 2 scolarité</t>
  </si>
  <si>
    <t>Option 1</t>
  </si>
  <si>
    <t>Option 2</t>
  </si>
  <si>
    <t>EDS BAC Terminale</t>
  </si>
  <si>
    <t>Mention diplôme</t>
  </si>
  <si>
    <t>ex</t>
  </si>
  <si>
    <t>td3</t>
  </si>
  <si>
    <t>td2</t>
  </si>
  <si>
    <t>td1</t>
  </si>
  <si>
    <t xml:space="preserve"> </t>
  </si>
  <si>
    <t>td4 (8)</t>
  </si>
  <si>
    <t>td5 (10)</t>
  </si>
  <si>
    <t>MOREAU</t>
  </si>
  <si>
    <t>RICHARD*</t>
  </si>
  <si>
    <t>Elena*</t>
  </si>
  <si>
    <t>FRELAND</t>
  </si>
  <si>
    <t>Cassandre</t>
  </si>
  <si>
    <t>PILLET</t>
  </si>
  <si>
    <t>Valentin</t>
  </si>
  <si>
    <t>SIMONIN</t>
  </si>
  <si>
    <t>DEBLAISE</t>
  </si>
  <si>
    <t>PAQUEREAU</t>
  </si>
  <si>
    <t>Noah</t>
  </si>
  <si>
    <t>LOLLIER</t>
  </si>
  <si>
    <t>LUCAS</t>
  </si>
  <si>
    <t>Corentin</t>
  </si>
  <si>
    <t>CHAMPIN</t>
  </si>
  <si>
    <t>Kilian</t>
  </si>
  <si>
    <t>LELOUP</t>
  </si>
  <si>
    <t>Mathilde</t>
  </si>
  <si>
    <t>LEFEBVRE</t>
  </si>
  <si>
    <t>VERRIER</t>
  </si>
  <si>
    <t>Jules</t>
  </si>
  <si>
    <t>JOUANJAN</t>
  </si>
  <si>
    <t>Léon</t>
  </si>
  <si>
    <t>BOUALAM</t>
  </si>
  <si>
    <t>Nassim</t>
  </si>
  <si>
    <t>DRAPEAU</t>
  </si>
  <si>
    <t>OLLIVIER</t>
  </si>
  <si>
    <t>Veïa</t>
  </si>
  <si>
    <t>FIGUEIRA</t>
  </si>
  <si>
    <t>Samuel</t>
  </si>
  <si>
    <t>TALARMAIN</t>
  </si>
  <si>
    <t>Titouan</t>
  </si>
  <si>
    <t>MATHIS</t>
  </si>
  <si>
    <t>Noémie</t>
  </si>
  <si>
    <t>HEBEL</t>
  </si>
  <si>
    <t>VALLADE</t>
  </si>
  <si>
    <t>MANCEAU</t>
  </si>
  <si>
    <t>MARCHAND</t>
  </si>
  <si>
    <t>CHARPENTIER</t>
  </si>
  <si>
    <t>MOUSSAY</t>
  </si>
  <si>
    <t>Raphaël</t>
  </si>
  <si>
    <t>DABURON*</t>
  </si>
  <si>
    <t>Tom*</t>
  </si>
  <si>
    <t>ACKHAVONG</t>
  </si>
  <si>
    <t>Kesian</t>
  </si>
  <si>
    <t>Maéva</t>
  </si>
  <si>
    <t>CROUZATIER</t>
  </si>
  <si>
    <t>Elian</t>
  </si>
  <si>
    <t>PRIOLET</t>
  </si>
  <si>
    <t>Amandine</t>
  </si>
  <si>
    <t>BALMADIER</t>
  </si>
  <si>
    <t>François</t>
  </si>
  <si>
    <t>FOUQUET</t>
  </si>
  <si>
    <t>JEANNEAU</t>
  </si>
  <si>
    <t>Ethan</t>
  </si>
  <si>
    <t>BLANCHET</t>
  </si>
  <si>
    <t>LE CALVÉ</t>
  </si>
  <si>
    <t>Etienne</t>
  </si>
  <si>
    <t>ARLOT</t>
  </si>
  <si>
    <t>MESNIL</t>
  </si>
  <si>
    <t>TENAILLEAU</t>
  </si>
  <si>
    <t>MÉVEL</t>
  </si>
  <si>
    <t>Maëlle</t>
  </si>
  <si>
    <t>CECIL</t>
  </si>
  <si>
    <t>Goulwen</t>
  </si>
  <si>
    <t>POUVREAU</t>
  </si>
  <si>
    <t>DRUGEON</t>
  </si>
  <si>
    <t>Séverin</t>
  </si>
  <si>
    <t>BONNIN</t>
  </si>
  <si>
    <t>Gaël</t>
  </si>
  <si>
    <t>BROCHARD*</t>
  </si>
  <si>
    <t>Martin*</t>
  </si>
  <si>
    <t>L'HELIAS</t>
  </si>
  <si>
    <t>LANNUZEL</t>
  </si>
  <si>
    <t>Thibault</t>
  </si>
  <si>
    <t>GENEST</t>
  </si>
  <si>
    <t>RENAULT</t>
  </si>
  <si>
    <t>Eglantine</t>
  </si>
  <si>
    <t>CARIOU</t>
  </si>
  <si>
    <t>Bastien</t>
  </si>
  <si>
    <t>PICCIN</t>
  </si>
  <si>
    <t>LÉVÊQUE</t>
  </si>
  <si>
    <t>Laurine</t>
  </si>
  <si>
    <t>GAUTRET</t>
  </si>
  <si>
    <t>DENOUS</t>
  </si>
  <si>
    <t>JARDIN</t>
  </si>
  <si>
    <t>Lucie</t>
  </si>
  <si>
    <t>ROMPILLON</t>
  </si>
  <si>
    <t>BERTIN--JAMELOT</t>
  </si>
  <si>
    <t>Mewen</t>
  </si>
  <si>
    <t>POULAIN</t>
  </si>
  <si>
    <t>Katie</t>
  </si>
  <si>
    <t>ROCHETEAU</t>
  </si>
  <si>
    <t>Solal</t>
  </si>
  <si>
    <t>GOURDON</t>
  </si>
  <si>
    <t>Alexandre</t>
  </si>
  <si>
    <t>REULIER</t>
  </si>
  <si>
    <t>HUGEL</t>
  </si>
  <si>
    <t>Gaspard</t>
  </si>
  <si>
    <t>BRETON</t>
  </si>
  <si>
    <t>Sasha</t>
  </si>
  <si>
    <t>BERTAUD</t>
  </si>
  <si>
    <t>Benjamin</t>
  </si>
  <si>
    <t>GREGOIRE</t>
  </si>
  <si>
    <t>Louison</t>
  </si>
  <si>
    <t>LE BARS</t>
  </si>
  <si>
    <t>MERIEN</t>
  </si>
  <si>
    <t>LE TALLEC</t>
  </si>
  <si>
    <t>Alice*</t>
  </si>
  <si>
    <t>BEGOC</t>
  </si>
  <si>
    <t>Edgar</t>
  </si>
  <si>
    <t>MITTEAU</t>
  </si>
  <si>
    <t>ARNAUD</t>
  </si>
  <si>
    <t>BOURCIER</t>
  </si>
  <si>
    <t>LE CALLET</t>
  </si>
  <si>
    <t>Ewen</t>
  </si>
  <si>
    <t>WEIL</t>
  </si>
  <si>
    <t>Axel</t>
  </si>
  <si>
    <t>DUCANDAS</t>
  </si>
  <si>
    <t>CHARON</t>
  </si>
  <si>
    <t>HAMMOUDI</t>
  </si>
  <si>
    <t>Sofia</t>
  </si>
  <si>
    <t>NAIN</t>
  </si>
  <si>
    <t>Céleste</t>
  </si>
  <si>
    <t>HOCDE</t>
  </si>
  <si>
    <t>RACOUCHOT</t>
  </si>
  <si>
    <t>Arsene</t>
  </si>
  <si>
    <t>RAIMBAUD</t>
  </si>
  <si>
    <t>GUICHETEAU</t>
  </si>
  <si>
    <t>LENEN</t>
  </si>
  <si>
    <t>Ruben</t>
  </si>
  <si>
    <t>CARRE</t>
  </si>
  <si>
    <t>Enzo</t>
  </si>
  <si>
    <t>BOUYER</t>
  </si>
  <si>
    <t>2022-2023</t>
  </si>
  <si>
    <t>N° étudiant</t>
  </si>
  <si>
    <t>kesian.ackhavong@etud.univ-angers.fr</t>
  </si>
  <si>
    <t>tom.arlot@etud.univ-angers.fr</t>
  </si>
  <si>
    <t>louis.arnaud@etud.univ-angers.fr</t>
  </si>
  <si>
    <t>francois.balmadier@etud.univ-angers.fr</t>
  </si>
  <si>
    <t>edgar.begoc@etud.univ-angers.fr</t>
  </si>
  <si>
    <t>benjamin.bertaud@etud.univ-angers.fr</t>
  </si>
  <si>
    <t>mewen.bertin--jamelot@etud.univ-angers.fr</t>
  </si>
  <si>
    <t>margot.blanchet@etud.univ-angers.fr</t>
  </si>
  <si>
    <t>baptiste.bonnin@etud.univ-angers.fr</t>
  </si>
  <si>
    <t>gael.bonnin@etud.univ-angers.fr</t>
  </si>
  <si>
    <t>nassim.boualam@etud.univ-angers.fr</t>
  </si>
  <si>
    <t>anbourcier@etud.univ-angers.fr</t>
  </si>
  <si>
    <t>simon.bouyer@etud.univ-angers.fr</t>
  </si>
  <si>
    <t>sasha.breton@etud.univ-angers.fr</t>
  </si>
  <si>
    <t>alice.brochard@etud.univ-angers.fr</t>
  </si>
  <si>
    <t>martin.brochard@etud.univ-angers.fr</t>
  </si>
  <si>
    <t>bastien.cariou@etud.univ-angers.fr</t>
  </si>
  <si>
    <t>enzo.carre@etud.univ-angers.fr</t>
  </si>
  <si>
    <t>goulwen.cecil@etud.univ-angers.fr</t>
  </si>
  <si>
    <t>kilian.champin@etud.univ-angers.fr</t>
  </si>
  <si>
    <t>louis.charon@etud.univ-angers.fr</t>
  </si>
  <si>
    <t>noe.charpentier@etud.univ-angers.fr</t>
  </si>
  <si>
    <t>elian.crouzatier@etud.univ-angers.fr</t>
  </si>
  <si>
    <t>tom.daburon@etud.univ-angers.fr</t>
  </si>
  <si>
    <t>pierre.deblaise@etud.univ-angers.fr</t>
  </si>
  <si>
    <t>mathis.denous@etud.univ-angers.fr</t>
  </si>
  <si>
    <t>victor.drapeau@etud.univ-angers.fr</t>
  </si>
  <si>
    <t>severin.drugeon@etud.univ-angers.fr</t>
  </si>
  <si>
    <t>maxime.ducandas@etud.univ-angers.fr</t>
  </si>
  <si>
    <t>samuel.figueira@etud.univ-angers.fr</t>
  </si>
  <si>
    <t>noe.fouquet@etud.univ-angers.fr</t>
  </si>
  <si>
    <t>cassandre.freland@etud.univ-angers.fr</t>
  </si>
  <si>
    <t>clement.gautret@etud.univ-angers.fr</t>
  </si>
  <si>
    <t>ethan.genest@etud.univ-angers.fr</t>
  </si>
  <si>
    <t>alexandre.gourdon@etud.univ-angers.fr</t>
  </si>
  <si>
    <t>louison.gregoire@etud.univ-angers.fr</t>
  </si>
  <si>
    <t>baptiste.guicheteau@etud.univ-angers.fr</t>
  </si>
  <si>
    <t>sofia.hammoudi@etud.univ-angers.fr</t>
  </si>
  <si>
    <t>noe.hebel@etud.univ-angers.fr</t>
  </si>
  <si>
    <t>antonin.hocde@etud.univ-angers.fr</t>
  </si>
  <si>
    <t>gaspard.hugel@etud.univ-angers.fr</t>
  </si>
  <si>
    <t>lujardi@etud.univ-angers.fr</t>
  </si>
  <si>
    <t>ethan.jeanneau@etud.univ-angers.fr</t>
  </si>
  <si>
    <t>leon.jouanjan@etud.univ-angers.fr</t>
  </si>
  <si>
    <t>thibault.lannuzel@etud.univ-angers.fr</t>
  </si>
  <si>
    <t>emma.lebars@etud.univ-angers.fr</t>
  </si>
  <si>
    <t>ewen.lecallet@etud.univ-angers.fr</t>
  </si>
  <si>
    <t>etienne.lecalve@etud.univ-angers.fr</t>
  </si>
  <si>
    <t>nicolas.letallec@etud.univ-angers.fr</t>
  </si>
  <si>
    <t>mathis.lefebvre@etud.univ-angers.fr</t>
  </si>
  <si>
    <t>mathilde.leloup@etud.univ-angers.fr</t>
  </si>
  <si>
    <t>ruben.lenen@etud.univ-angers.fr</t>
  </si>
  <si>
    <t>laulev@etud.univ-angers.fr</t>
  </si>
  <si>
    <t>pierre.lhelias@etud.univ-angers.fr</t>
  </si>
  <si>
    <t>valentin.lollier@etud.univ-angers.fr</t>
  </si>
  <si>
    <t>corentin.lucas@etud.univ-angers.fr</t>
  </si>
  <si>
    <t>emilien.manceau@etud.univ-angers.fr</t>
  </si>
  <si>
    <t>robin.marchand@etud.univ-angers.fr</t>
  </si>
  <si>
    <t>noemie.mathis@etud.univ-angers.fr</t>
  </si>
  <si>
    <t>tom.merien@etud.univ-angers.fr</t>
  </si>
  <si>
    <t>alexis.mesnil@etud.univ-angers.fr</t>
  </si>
  <si>
    <t>maelle.mevel@etud.univ-angers.fr</t>
  </si>
  <si>
    <t>romain.mitteau@etud.univ-angers.fr</t>
  </si>
  <si>
    <t>maximoreau@etud.univ-angers.fr</t>
  </si>
  <si>
    <t>romain.moreau@etud.univ-angers.fr</t>
  </si>
  <si>
    <t>raphael.moussay@etud.univ-angers.fr</t>
  </si>
  <si>
    <t>celeste.nain@etud.univ-angers.fr</t>
  </si>
  <si>
    <t>maeva.ollivier@etud.univ-angers.fr</t>
  </si>
  <si>
    <t>veia.ollivier@etud.univ-angers.fr</t>
  </si>
  <si>
    <t>noah.paquereau@etud.univ-angers.fr</t>
  </si>
  <si>
    <t>nathan.piccin@etud.univ-angers.fr</t>
  </si>
  <si>
    <t>vapillet@etud.univ-angers.fr</t>
  </si>
  <si>
    <t>katie.poulain@etud.univ-angers.fr</t>
  </si>
  <si>
    <t>evan.pouvreau@etud.univ-angers.fr</t>
  </si>
  <si>
    <t>amandine.priolet@etud.univ-angers.fr</t>
  </si>
  <si>
    <t>arsene.racouchot@etud.univ-angers.fr</t>
  </si>
  <si>
    <t>noah.raimbaud@etud.univ-angers.fr</t>
  </si>
  <si>
    <t>eglantine.renault@etud.univ-angers.fr</t>
  </si>
  <si>
    <t>remi.reulier@etud.univ-angers.fr</t>
  </si>
  <si>
    <t>elena.richard@etud.univ-angers.fr</t>
  </si>
  <si>
    <t>solal.rocheteau@etud.univ-angers.fr</t>
  </si>
  <si>
    <t>quentin.rompillon@etud.univ-angers.fr</t>
  </si>
  <si>
    <t>paul.simonin@etud.univ-angers.fr</t>
  </si>
  <si>
    <t>titouan.talarmain@etud.univ-angers.fr</t>
  </si>
  <si>
    <t>mathilde.tenailleau@etud.univ-angers.fr</t>
  </si>
  <si>
    <t>justin.vallade@etud.univ-angers.fr</t>
  </si>
  <si>
    <t>jules.verrier@etud.univ-angers.fr</t>
  </si>
  <si>
    <t>axel.weil@etud.univ-angers.fr</t>
  </si>
  <si>
    <t>P</t>
  </si>
  <si>
    <t>TIERS TEMPS</t>
  </si>
  <si>
    <t>WARIN</t>
  </si>
  <si>
    <t>Florian</t>
  </si>
  <si>
    <t>florian.warin@etud.univ-angers.fr</t>
  </si>
  <si>
    <t>BRIERE</t>
  </si>
  <si>
    <t>Apoline</t>
  </si>
  <si>
    <t>apolline.briere@etud.univ-angers.fr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</si>
</sst>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1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polline.briere@etud.univ-anger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3"/>
  <sheetViews>
    <sheetView view="pageBreakPreview" topLeftCell="A50" zoomScale="85" zoomScaleNormal="100" zoomScaleSheetLayoutView="85" workbookViewId="0">
      <selection activeCell="B14" sqref="B14"/>
    </sheetView>
  </sheetViews>
  <sheetFormatPr baseColWidth="10" defaultColWidth="11.42578125" defaultRowHeight="15"/>
  <cols>
    <col min="1" max="1" width="3.85546875" style="2" customWidth="1"/>
    <col min="2" max="2" width="15.140625" style="1" customWidth="1"/>
    <col min="3" max="3" width="23.42578125" style="2" customWidth="1"/>
    <col min="4" max="4" width="11.42578125" style="2" customWidth="1"/>
    <col min="5" max="5" width="45.7109375" style="2" hidden="1" customWidth="1"/>
    <col min="6" max="6" width="4.140625" style="1" customWidth="1"/>
    <col min="7" max="7" width="19.5703125" style="2" customWidth="1"/>
    <col min="8" max="8" width="26.5703125" style="2" customWidth="1"/>
    <col min="9" max="9" width="72" style="2" customWidth="1"/>
    <col min="10" max="10" width="52" style="2" customWidth="1"/>
    <col min="11" max="11" width="37.5703125" style="2" customWidth="1"/>
    <col min="12" max="12" width="25.7109375" style="2" customWidth="1"/>
    <col min="13" max="16384" width="11.42578125" style="2"/>
  </cols>
  <sheetData>
    <row r="1" spans="1:13" customFormat="1">
      <c r="A1" s="10" t="s">
        <v>0</v>
      </c>
      <c r="B1" s="1"/>
      <c r="C1" s="2"/>
      <c r="D1" s="10" t="s">
        <v>185</v>
      </c>
      <c r="E1" s="2"/>
      <c r="F1" s="1"/>
      <c r="G1" s="2"/>
    </row>
    <row r="2" spans="1:13" customFormat="1">
      <c r="A2" s="2" t="s">
        <v>1</v>
      </c>
      <c r="B2" s="12"/>
      <c r="C2" s="10"/>
      <c r="D2" s="10" t="s">
        <v>2</v>
      </c>
      <c r="E2" s="10"/>
      <c r="F2" s="1"/>
      <c r="G2" s="2"/>
    </row>
    <row r="3" spans="1:13" customFormat="1">
      <c r="A3" s="2" t="s">
        <v>3</v>
      </c>
      <c r="B3" s="12"/>
      <c r="C3" s="10"/>
      <c r="D3" s="10" t="s">
        <v>4</v>
      </c>
      <c r="E3" s="10"/>
      <c r="F3" s="1"/>
      <c r="G3" s="2"/>
    </row>
    <row r="4" spans="1:13" customFormat="1">
      <c r="B4" s="3"/>
    </row>
    <row r="5" spans="1:13" ht="18" customHeight="1">
      <c r="A5" s="8"/>
      <c r="B5" s="8" t="s">
        <v>186</v>
      </c>
      <c r="C5" s="8" t="s">
        <v>5</v>
      </c>
      <c r="D5" s="8" t="s">
        <v>6</v>
      </c>
      <c r="E5" s="8"/>
      <c r="F5" s="8" t="s">
        <v>7</v>
      </c>
      <c r="G5" s="8" t="s">
        <v>9</v>
      </c>
    </row>
    <row r="6" spans="1:13" ht="18" customHeight="1">
      <c r="A6" s="5">
        <v>1</v>
      </c>
      <c r="B6" s="6">
        <v>22004772</v>
      </c>
      <c r="C6" s="6" t="s">
        <v>94</v>
      </c>
      <c r="D6" s="6" t="s">
        <v>95</v>
      </c>
      <c r="E6" s="11" t="s">
        <v>187</v>
      </c>
      <c r="F6" s="6">
        <v>2</v>
      </c>
      <c r="G6" s="11"/>
      <c r="H6"/>
      <c r="J6"/>
      <c r="K6"/>
      <c r="L6"/>
      <c r="M6"/>
    </row>
    <row r="7" spans="1:13" ht="18" customHeight="1">
      <c r="A7" s="5">
        <v>2</v>
      </c>
      <c r="B7" s="6">
        <v>22003807</v>
      </c>
      <c r="C7" s="6" t="s">
        <v>109</v>
      </c>
      <c r="D7" s="6" t="s">
        <v>33</v>
      </c>
      <c r="E7" s="11" t="s">
        <v>188</v>
      </c>
      <c r="F7" s="6">
        <v>2</v>
      </c>
      <c r="G7" s="5"/>
      <c r="H7"/>
    </row>
    <row r="8" spans="1:13" ht="18" customHeight="1">
      <c r="A8" s="5">
        <v>3</v>
      </c>
      <c r="B8" s="6">
        <v>22001972</v>
      </c>
      <c r="C8" s="6" t="s">
        <v>163</v>
      </c>
      <c r="D8" s="6" t="s">
        <v>16</v>
      </c>
      <c r="E8" s="11" t="s">
        <v>189</v>
      </c>
      <c r="F8" s="6">
        <v>4</v>
      </c>
      <c r="G8" s="5"/>
      <c r="H8"/>
    </row>
    <row r="9" spans="1:13" ht="18" customHeight="1">
      <c r="A9" s="5">
        <v>4</v>
      </c>
      <c r="B9" s="6">
        <v>22000445</v>
      </c>
      <c r="C9" s="6" t="s">
        <v>101</v>
      </c>
      <c r="D9" s="6" t="s">
        <v>102</v>
      </c>
      <c r="E9" s="11" t="s">
        <v>190</v>
      </c>
      <c r="F9" s="6">
        <v>2</v>
      </c>
      <c r="G9" s="5"/>
      <c r="H9"/>
    </row>
    <row r="10" spans="1:13" ht="18" customHeight="1">
      <c r="A10" s="5">
        <v>5</v>
      </c>
      <c r="B10" s="6">
        <v>22001839</v>
      </c>
      <c r="C10" s="6" t="s">
        <v>160</v>
      </c>
      <c r="D10" s="6" t="s">
        <v>161</v>
      </c>
      <c r="E10" s="11" t="s">
        <v>191</v>
      </c>
      <c r="F10" s="6">
        <v>4</v>
      </c>
      <c r="G10" s="5"/>
      <c r="H10"/>
    </row>
    <row r="11" spans="1:13" ht="18" customHeight="1">
      <c r="A11" s="5">
        <v>6</v>
      </c>
      <c r="B11" s="6">
        <v>22004186</v>
      </c>
      <c r="C11" s="6" t="s">
        <v>152</v>
      </c>
      <c r="D11" s="6" t="s">
        <v>153</v>
      </c>
      <c r="E11" s="11" t="s">
        <v>192</v>
      </c>
      <c r="F11" s="6">
        <v>3</v>
      </c>
      <c r="G11" s="5"/>
      <c r="H11"/>
    </row>
    <row r="12" spans="1:13" ht="18" customHeight="1">
      <c r="A12" s="5">
        <v>7</v>
      </c>
      <c r="B12" s="6">
        <v>22003942</v>
      </c>
      <c r="C12" s="6" t="s">
        <v>139</v>
      </c>
      <c r="D12" s="6" t="s">
        <v>140</v>
      </c>
      <c r="E12" s="11" t="s">
        <v>193</v>
      </c>
      <c r="F12" s="6">
        <v>3</v>
      </c>
      <c r="G12" s="5"/>
    </row>
    <row r="13" spans="1:13" ht="18" customHeight="1">
      <c r="A13" s="5">
        <v>8</v>
      </c>
      <c r="B13" s="6">
        <v>22003135</v>
      </c>
      <c r="C13" s="6" t="s">
        <v>106</v>
      </c>
      <c r="D13" s="6" t="s">
        <v>21</v>
      </c>
      <c r="E13" s="11" t="s">
        <v>194</v>
      </c>
      <c r="F13" s="6">
        <v>2</v>
      </c>
      <c r="G13" s="5"/>
      <c r="H13"/>
    </row>
    <row r="14" spans="1:13" ht="18" customHeight="1">
      <c r="A14" s="5">
        <v>9</v>
      </c>
      <c r="B14" s="6">
        <v>21005520</v>
      </c>
      <c r="C14" s="6" t="s">
        <v>280</v>
      </c>
      <c r="D14" s="6" t="s">
        <v>281</v>
      </c>
      <c r="E14" s="11" t="s">
        <v>195</v>
      </c>
      <c r="F14" s="6">
        <v>4</v>
      </c>
      <c r="G14" s="5"/>
      <c r="H14"/>
    </row>
    <row r="15" spans="1:13" ht="18" customHeight="1">
      <c r="A15" s="5">
        <v>10</v>
      </c>
      <c r="B15" s="6">
        <v>22003749</v>
      </c>
      <c r="C15" s="6" t="s">
        <v>119</v>
      </c>
      <c r="D15" s="6" t="s">
        <v>120</v>
      </c>
      <c r="E15" s="11" t="s">
        <v>196</v>
      </c>
      <c r="F15" s="6">
        <v>3</v>
      </c>
      <c r="G15" s="5"/>
      <c r="H15"/>
    </row>
    <row r="16" spans="1:13" ht="18" customHeight="1">
      <c r="A16" s="5">
        <v>11</v>
      </c>
      <c r="B16" s="6">
        <v>22002144</v>
      </c>
      <c r="C16" s="6" t="s">
        <v>74</v>
      </c>
      <c r="D16" s="6" t="s">
        <v>75</v>
      </c>
      <c r="E16" s="11" t="s">
        <v>197</v>
      </c>
      <c r="F16" s="6">
        <v>1</v>
      </c>
      <c r="G16" s="5"/>
      <c r="H16"/>
    </row>
    <row r="17" spans="1:13" ht="18" customHeight="1">
      <c r="A17" s="5">
        <v>12</v>
      </c>
      <c r="B17" s="6">
        <v>22000534</v>
      </c>
      <c r="C17" s="6" t="s">
        <v>164</v>
      </c>
      <c r="D17" s="6" t="s">
        <v>18</v>
      </c>
      <c r="E17" s="11" t="s">
        <v>198</v>
      </c>
      <c r="F17" s="6">
        <v>2</v>
      </c>
      <c r="G17" s="5"/>
      <c r="H17"/>
    </row>
    <row r="18" spans="1:13" customFormat="1" ht="18" customHeight="1">
      <c r="A18" s="5">
        <v>13</v>
      </c>
      <c r="B18" s="6">
        <v>22006994</v>
      </c>
      <c r="C18" s="6" t="s">
        <v>184</v>
      </c>
      <c r="D18" s="6" t="s">
        <v>19</v>
      </c>
      <c r="E18" s="11" t="s">
        <v>199</v>
      </c>
      <c r="F18" s="6">
        <v>3</v>
      </c>
      <c r="G18" s="5"/>
      <c r="I18" s="2"/>
      <c r="J18" s="2"/>
      <c r="K18" s="2"/>
      <c r="L18" s="2"/>
      <c r="M18" s="2"/>
    </row>
    <row r="19" spans="1:13" ht="18" customHeight="1">
      <c r="A19" s="5">
        <v>14</v>
      </c>
      <c r="B19" s="6">
        <v>22007007</v>
      </c>
      <c r="C19" s="6" t="s">
        <v>150</v>
      </c>
      <c r="D19" s="6" t="s">
        <v>151</v>
      </c>
      <c r="E19" s="11" t="s">
        <v>200</v>
      </c>
      <c r="F19" s="6">
        <v>4</v>
      </c>
      <c r="G19" s="5"/>
      <c r="H19"/>
    </row>
    <row r="20" spans="1:13" ht="18" customHeight="1">
      <c r="A20" s="5">
        <v>15</v>
      </c>
      <c r="B20" s="6">
        <v>22003241</v>
      </c>
      <c r="C20" s="6" t="s">
        <v>121</v>
      </c>
      <c r="D20" s="6" t="s">
        <v>159</v>
      </c>
      <c r="E20" s="11" t="s">
        <v>201</v>
      </c>
      <c r="F20" s="6">
        <v>3</v>
      </c>
      <c r="G20" s="5"/>
      <c r="H20"/>
    </row>
    <row r="21" spans="1:13" ht="18" customHeight="1">
      <c r="A21" s="5">
        <v>16</v>
      </c>
      <c r="B21" s="6">
        <v>22005483</v>
      </c>
      <c r="C21" s="6" t="s">
        <v>121</v>
      </c>
      <c r="D21" s="6" t="s">
        <v>122</v>
      </c>
      <c r="E21" s="11" t="s">
        <v>202</v>
      </c>
      <c r="F21" s="6">
        <v>4</v>
      </c>
      <c r="G21" s="5"/>
      <c r="H21"/>
    </row>
    <row r="22" spans="1:13" ht="18" customHeight="1">
      <c r="A22" s="5">
        <v>17</v>
      </c>
      <c r="B22" s="6">
        <v>22002098</v>
      </c>
      <c r="C22" s="6" t="s">
        <v>129</v>
      </c>
      <c r="D22" s="6" t="s">
        <v>130</v>
      </c>
      <c r="E22" s="11" t="s">
        <v>203</v>
      </c>
      <c r="F22" s="6">
        <v>3</v>
      </c>
      <c r="G22" s="5"/>
      <c r="H22"/>
    </row>
    <row r="23" spans="1:13" ht="18" customHeight="1">
      <c r="A23" s="5">
        <v>18</v>
      </c>
      <c r="B23" s="6">
        <v>22002662</v>
      </c>
      <c r="C23" s="6" t="s">
        <v>182</v>
      </c>
      <c r="D23" s="6" t="s">
        <v>183</v>
      </c>
      <c r="E23" s="11" t="s">
        <v>204</v>
      </c>
      <c r="F23" s="6">
        <v>1</v>
      </c>
      <c r="G23" s="5"/>
      <c r="H23"/>
    </row>
    <row r="24" spans="1:13" ht="18" customHeight="1">
      <c r="A24" s="5">
        <v>19</v>
      </c>
      <c r="B24" s="6">
        <v>22004178</v>
      </c>
      <c r="C24" s="6" t="s">
        <v>114</v>
      </c>
      <c r="D24" s="6" t="s">
        <v>115</v>
      </c>
      <c r="E24" s="11" t="s">
        <v>205</v>
      </c>
      <c r="F24" s="6">
        <v>4</v>
      </c>
      <c r="G24" s="5"/>
      <c r="H24"/>
    </row>
    <row r="25" spans="1:13" ht="18" customHeight="1">
      <c r="A25" s="5">
        <v>20</v>
      </c>
      <c r="B25" s="6">
        <v>22001507</v>
      </c>
      <c r="C25" s="6" t="s">
        <v>65</v>
      </c>
      <c r="D25" s="6" t="s">
        <v>66</v>
      </c>
      <c r="E25" s="11" t="s">
        <v>206</v>
      </c>
      <c r="F25" s="6">
        <v>4</v>
      </c>
      <c r="G25" s="5"/>
      <c r="H25"/>
    </row>
    <row r="26" spans="1:13" ht="18" customHeight="1">
      <c r="A26" s="5">
        <v>21</v>
      </c>
      <c r="B26" s="6">
        <v>22000654</v>
      </c>
      <c r="C26" s="6" t="s">
        <v>170</v>
      </c>
      <c r="D26" s="6" t="s">
        <v>16</v>
      </c>
      <c r="E26" s="11" t="s">
        <v>207</v>
      </c>
      <c r="F26" s="6">
        <v>2</v>
      </c>
      <c r="G26" s="5"/>
    </row>
    <row r="27" spans="1:13" ht="18" customHeight="1">
      <c r="A27" s="5">
        <v>22</v>
      </c>
      <c r="B27" s="6">
        <v>22003731</v>
      </c>
      <c r="C27" s="6" t="s">
        <v>89</v>
      </c>
      <c r="D27" s="6" t="s">
        <v>11</v>
      </c>
      <c r="E27" s="11" t="s">
        <v>208</v>
      </c>
      <c r="F27" s="6">
        <v>2</v>
      </c>
      <c r="G27" s="5"/>
      <c r="H27"/>
    </row>
    <row r="28" spans="1:13" ht="18" customHeight="1">
      <c r="A28" s="5">
        <v>23</v>
      </c>
      <c r="B28" s="6">
        <v>22003600</v>
      </c>
      <c r="C28" s="6" t="s">
        <v>97</v>
      </c>
      <c r="D28" s="6" t="s">
        <v>98</v>
      </c>
      <c r="E28" s="11" t="s">
        <v>209</v>
      </c>
      <c r="F28" s="6">
        <v>4</v>
      </c>
      <c r="G28" s="5"/>
      <c r="H28"/>
    </row>
    <row r="29" spans="1:13" ht="18" customHeight="1">
      <c r="A29" s="5">
        <v>24</v>
      </c>
      <c r="B29" s="6">
        <v>22000607</v>
      </c>
      <c r="C29" s="6" t="s">
        <v>92</v>
      </c>
      <c r="D29" s="6" t="s">
        <v>93</v>
      </c>
      <c r="E29" s="11" t="s">
        <v>210</v>
      </c>
      <c r="F29" s="6">
        <v>2</v>
      </c>
      <c r="G29" s="5"/>
      <c r="H29"/>
    </row>
    <row r="30" spans="1:13" ht="18" customHeight="1">
      <c r="A30" s="5">
        <v>25</v>
      </c>
      <c r="B30" s="6">
        <v>22004472</v>
      </c>
      <c r="C30" s="6" t="s">
        <v>59</v>
      </c>
      <c r="D30" s="6" t="s">
        <v>34</v>
      </c>
      <c r="E30" s="11" t="s">
        <v>211</v>
      </c>
      <c r="F30" s="6">
        <v>1</v>
      </c>
      <c r="G30" s="5"/>
      <c r="H30"/>
    </row>
    <row r="31" spans="1:13" ht="18" customHeight="1">
      <c r="A31" s="5">
        <v>26</v>
      </c>
      <c r="B31" s="6">
        <v>22000188</v>
      </c>
      <c r="C31" s="6" t="s">
        <v>135</v>
      </c>
      <c r="D31" s="6" t="s">
        <v>15</v>
      </c>
      <c r="E31" s="11" t="s">
        <v>212</v>
      </c>
      <c r="F31" s="6">
        <v>3</v>
      </c>
      <c r="G31" s="5"/>
      <c r="H31"/>
    </row>
    <row r="32" spans="1:13" ht="18" customHeight="1">
      <c r="A32" s="5">
        <v>27</v>
      </c>
      <c r="B32" s="6">
        <v>22006842</v>
      </c>
      <c r="C32" s="6" t="s">
        <v>76</v>
      </c>
      <c r="D32" s="6" t="s">
        <v>25</v>
      </c>
      <c r="E32" s="11" t="s">
        <v>213</v>
      </c>
      <c r="F32" s="6">
        <v>2</v>
      </c>
      <c r="G32" s="5"/>
      <c r="H32"/>
    </row>
    <row r="33" spans="1:8" ht="18" customHeight="1">
      <c r="A33" s="5">
        <v>28</v>
      </c>
      <c r="B33" s="6">
        <v>22007743</v>
      </c>
      <c r="C33" s="6" t="s">
        <v>117</v>
      </c>
      <c r="D33" s="6" t="s">
        <v>118</v>
      </c>
      <c r="E33" s="11" t="s">
        <v>214</v>
      </c>
      <c r="F33" s="6">
        <v>2</v>
      </c>
      <c r="G33" s="5"/>
      <c r="H33"/>
    </row>
    <row r="34" spans="1:8" ht="18" customHeight="1">
      <c r="A34" s="5">
        <v>29</v>
      </c>
      <c r="B34" s="6">
        <v>22005065</v>
      </c>
      <c r="C34" s="6" t="s">
        <v>169</v>
      </c>
      <c r="D34" s="6" t="s">
        <v>28</v>
      </c>
      <c r="E34" s="11" t="s">
        <v>215</v>
      </c>
      <c r="F34" s="6">
        <v>1</v>
      </c>
      <c r="G34" s="5"/>
      <c r="H34"/>
    </row>
    <row r="35" spans="1:8" ht="18" customHeight="1">
      <c r="A35" s="5">
        <v>30</v>
      </c>
      <c r="B35" s="6">
        <v>22004211</v>
      </c>
      <c r="C35" s="6" t="s">
        <v>79</v>
      </c>
      <c r="D35" s="6" t="s">
        <v>80</v>
      </c>
      <c r="E35" s="11" t="s">
        <v>216</v>
      </c>
      <c r="F35" s="6">
        <v>4</v>
      </c>
      <c r="G35" s="5"/>
      <c r="H35"/>
    </row>
    <row r="36" spans="1:8" ht="18" customHeight="1">
      <c r="A36" s="5">
        <v>31</v>
      </c>
      <c r="B36" s="6">
        <v>22003825</v>
      </c>
      <c r="C36" s="6" t="s">
        <v>103</v>
      </c>
      <c r="D36" s="6" t="s">
        <v>11</v>
      </c>
      <c r="E36" s="11" t="s">
        <v>217</v>
      </c>
      <c r="F36" s="6">
        <v>2</v>
      </c>
      <c r="G36" s="5"/>
      <c r="H36"/>
    </row>
    <row r="37" spans="1:8" ht="18" customHeight="1">
      <c r="A37" s="5">
        <v>32</v>
      </c>
      <c r="B37" s="6">
        <v>22004172</v>
      </c>
      <c r="C37" s="6" t="s">
        <v>54</v>
      </c>
      <c r="D37" s="6" t="s">
        <v>55</v>
      </c>
      <c r="E37" s="11" t="s">
        <v>218</v>
      </c>
      <c r="F37" s="6">
        <v>1</v>
      </c>
      <c r="G37" s="5"/>
      <c r="H37"/>
    </row>
    <row r="38" spans="1:8" ht="18" customHeight="1">
      <c r="A38" s="5">
        <v>33</v>
      </c>
      <c r="B38" s="6">
        <v>22005691</v>
      </c>
      <c r="C38" s="6" t="s">
        <v>134</v>
      </c>
      <c r="D38" s="6" t="s">
        <v>12</v>
      </c>
      <c r="E38" s="11" t="s">
        <v>219</v>
      </c>
      <c r="F38" s="6">
        <v>3</v>
      </c>
      <c r="G38" s="5"/>
      <c r="H38"/>
    </row>
    <row r="39" spans="1:8" ht="18" customHeight="1">
      <c r="A39" s="5">
        <v>34</v>
      </c>
      <c r="B39" s="6">
        <v>22002266</v>
      </c>
      <c r="C39" s="6" t="s">
        <v>126</v>
      </c>
      <c r="D39" s="6" t="s">
        <v>105</v>
      </c>
      <c r="E39" s="11" t="s">
        <v>220</v>
      </c>
      <c r="F39" s="6">
        <v>3</v>
      </c>
      <c r="G39" s="5"/>
      <c r="H39"/>
    </row>
    <row r="40" spans="1:8" ht="18" customHeight="1">
      <c r="A40" s="5">
        <v>35</v>
      </c>
      <c r="B40" s="6">
        <v>22002947</v>
      </c>
      <c r="C40" s="6" t="s">
        <v>145</v>
      </c>
      <c r="D40" s="6" t="s">
        <v>146</v>
      </c>
      <c r="E40" s="11" t="s">
        <v>221</v>
      </c>
      <c r="F40" s="6">
        <v>4</v>
      </c>
      <c r="G40" s="5"/>
      <c r="H40"/>
    </row>
    <row r="41" spans="1:8" ht="18" customHeight="1">
      <c r="A41" s="5">
        <v>36</v>
      </c>
      <c r="B41" s="6">
        <v>22003905</v>
      </c>
      <c r="C41" s="6" t="s">
        <v>154</v>
      </c>
      <c r="D41" s="6" t="s">
        <v>155</v>
      </c>
      <c r="E41" s="11" t="s">
        <v>222</v>
      </c>
      <c r="F41" s="6">
        <v>3</v>
      </c>
      <c r="G41" s="5"/>
      <c r="H41"/>
    </row>
    <row r="42" spans="1:8" ht="18" customHeight="1">
      <c r="A42" s="5">
        <v>37</v>
      </c>
      <c r="B42" s="6">
        <v>22001813</v>
      </c>
      <c r="C42" s="6" t="s">
        <v>179</v>
      </c>
      <c r="D42" s="6" t="s">
        <v>26</v>
      </c>
      <c r="E42" s="11" t="s">
        <v>223</v>
      </c>
      <c r="F42" s="6">
        <v>4</v>
      </c>
      <c r="G42" s="5"/>
      <c r="H42"/>
    </row>
    <row r="43" spans="1:8" ht="18" customHeight="1">
      <c r="A43" s="5">
        <v>38</v>
      </c>
      <c r="B43" s="6">
        <v>22003098</v>
      </c>
      <c r="C43" s="6" t="s">
        <v>171</v>
      </c>
      <c r="D43" s="6" t="s">
        <v>172</v>
      </c>
      <c r="E43" s="11" t="s">
        <v>224</v>
      </c>
      <c r="F43" s="6">
        <v>1</v>
      </c>
      <c r="G43" s="5"/>
      <c r="H43"/>
    </row>
    <row r="44" spans="1:8" ht="18" customHeight="1">
      <c r="A44" s="5">
        <v>39</v>
      </c>
      <c r="B44" s="6">
        <v>22007693</v>
      </c>
      <c r="C44" s="6" t="s">
        <v>85</v>
      </c>
      <c r="D44" s="6" t="s">
        <v>11</v>
      </c>
      <c r="E44" s="11" t="s">
        <v>225</v>
      </c>
      <c r="F44" s="6">
        <v>1</v>
      </c>
      <c r="G44" s="5"/>
      <c r="H44"/>
    </row>
    <row r="45" spans="1:8" ht="18" customHeight="1">
      <c r="A45" s="5">
        <v>40</v>
      </c>
      <c r="B45" s="6">
        <v>22007515</v>
      </c>
      <c r="C45" s="6" t="s">
        <v>175</v>
      </c>
      <c r="D45" s="6" t="s">
        <v>32</v>
      </c>
      <c r="E45" s="11" t="s">
        <v>226</v>
      </c>
      <c r="F45" s="6">
        <v>2</v>
      </c>
      <c r="G45" s="5"/>
      <c r="H45"/>
    </row>
    <row r="46" spans="1:8" ht="18" customHeight="1">
      <c r="A46" s="5">
        <v>41</v>
      </c>
      <c r="B46" s="6">
        <v>22002623</v>
      </c>
      <c r="C46" s="6" t="s">
        <v>148</v>
      </c>
      <c r="D46" s="6" t="s">
        <v>149</v>
      </c>
      <c r="E46" s="11" t="s">
        <v>227</v>
      </c>
      <c r="F46" s="6">
        <v>3</v>
      </c>
      <c r="G46" s="5"/>
      <c r="H46"/>
    </row>
    <row r="47" spans="1:8" ht="18" customHeight="1">
      <c r="A47" s="5">
        <v>42</v>
      </c>
      <c r="B47" s="6">
        <v>22001482</v>
      </c>
      <c r="C47" s="6" t="s">
        <v>136</v>
      </c>
      <c r="D47" s="6" t="s">
        <v>137</v>
      </c>
      <c r="E47" s="11" t="s">
        <v>228</v>
      </c>
      <c r="F47" s="6">
        <v>3</v>
      </c>
      <c r="G47" s="5"/>
      <c r="H47"/>
    </row>
    <row r="48" spans="1:8" ht="18" customHeight="1">
      <c r="A48" s="5">
        <v>43</v>
      </c>
      <c r="B48" s="6">
        <v>22003019</v>
      </c>
      <c r="C48" s="6" t="s">
        <v>104</v>
      </c>
      <c r="D48" s="6" t="s">
        <v>105</v>
      </c>
      <c r="E48" s="11" t="s">
        <v>229</v>
      </c>
      <c r="F48" s="6">
        <v>4</v>
      </c>
      <c r="G48" s="5"/>
      <c r="H48"/>
    </row>
    <row r="49" spans="1:8" ht="18" customHeight="1">
      <c r="A49" s="5">
        <v>44</v>
      </c>
      <c r="B49" s="6">
        <v>22007692</v>
      </c>
      <c r="C49" s="6" t="s">
        <v>72</v>
      </c>
      <c r="D49" s="6" t="s">
        <v>73</v>
      </c>
      <c r="E49" s="11" t="s">
        <v>230</v>
      </c>
      <c r="F49" s="6">
        <v>4</v>
      </c>
      <c r="G49" s="5"/>
      <c r="H49"/>
    </row>
    <row r="50" spans="1:8" ht="18" customHeight="1">
      <c r="A50" s="5">
        <v>45</v>
      </c>
      <c r="B50" s="6">
        <v>22002939</v>
      </c>
      <c r="C50" s="6" t="s">
        <v>123</v>
      </c>
      <c r="D50" s="6" t="s">
        <v>34</v>
      </c>
      <c r="E50" s="11" t="s">
        <v>240</v>
      </c>
      <c r="F50" s="6">
        <v>3</v>
      </c>
      <c r="G50" s="5"/>
      <c r="H50"/>
    </row>
    <row r="51" spans="1:8" ht="18" customHeight="1">
      <c r="A51" s="5">
        <v>46</v>
      </c>
      <c r="B51" s="6">
        <v>22004308</v>
      </c>
      <c r="C51" s="6" t="s">
        <v>124</v>
      </c>
      <c r="D51" s="6" t="s">
        <v>125</v>
      </c>
      <c r="E51" s="11" t="s">
        <v>231</v>
      </c>
      <c r="F51" s="6">
        <v>3</v>
      </c>
      <c r="G51" s="5"/>
      <c r="H51"/>
    </row>
    <row r="52" spans="1:8" ht="18" customHeight="1">
      <c r="A52" s="5">
        <v>47</v>
      </c>
      <c r="B52" s="6">
        <v>22007800</v>
      </c>
      <c r="C52" s="6" t="s">
        <v>156</v>
      </c>
      <c r="D52" s="6" t="s">
        <v>30</v>
      </c>
      <c r="E52" s="11" t="s">
        <v>232</v>
      </c>
      <c r="F52" s="6">
        <v>1</v>
      </c>
      <c r="G52" s="5"/>
      <c r="H52"/>
    </row>
    <row r="53" spans="1:8" ht="18" customHeight="1">
      <c r="A53" s="5">
        <v>48</v>
      </c>
      <c r="B53" s="6">
        <v>22007845</v>
      </c>
      <c r="C53" s="6" t="s">
        <v>165</v>
      </c>
      <c r="D53" s="6" t="s">
        <v>166</v>
      </c>
      <c r="E53" s="11" t="s">
        <v>233</v>
      </c>
      <c r="F53" s="6">
        <v>2</v>
      </c>
      <c r="G53" s="5"/>
      <c r="H53"/>
    </row>
    <row r="54" spans="1:8" ht="18" customHeight="1">
      <c r="A54" s="5">
        <v>49</v>
      </c>
      <c r="B54" s="6">
        <v>22000269</v>
      </c>
      <c r="C54" s="6" t="s">
        <v>107</v>
      </c>
      <c r="D54" s="6" t="s">
        <v>108</v>
      </c>
      <c r="E54" s="11" t="s">
        <v>234</v>
      </c>
      <c r="F54" s="6">
        <v>2</v>
      </c>
      <c r="G54" s="5"/>
      <c r="H54"/>
    </row>
    <row r="55" spans="1:8" ht="18" customHeight="1">
      <c r="A55" s="5">
        <v>50</v>
      </c>
      <c r="B55" s="6">
        <v>22002333</v>
      </c>
      <c r="C55" s="6" t="s">
        <v>158</v>
      </c>
      <c r="D55" s="6" t="s">
        <v>23</v>
      </c>
      <c r="E55" s="11" t="s">
        <v>235</v>
      </c>
      <c r="F55" s="6">
        <v>3</v>
      </c>
      <c r="G55" s="5"/>
      <c r="H55"/>
    </row>
    <row r="56" spans="1:8" ht="18" customHeight="1">
      <c r="A56" s="5">
        <v>51</v>
      </c>
      <c r="B56" s="6">
        <v>22002782</v>
      </c>
      <c r="C56" s="6" t="s">
        <v>69</v>
      </c>
      <c r="D56" s="6" t="s">
        <v>15</v>
      </c>
      <c r="E56" s="11" t="s">
        <v>236</v>
      </c>
      <c r="F56" s="6">
        <v>1</v>
      </c>
      <c r="G56" s="5"/>
      <c r="H56"/>
    </row>
    <row r="57" spans="1:8" ht="18" customHeight="1">
      <c r="A57" s="5">
        <v>52</v>
      </c>
      <c r="B57" s="6">
        <v>22003457</v>
      </c>
      <c r="C57" s="6" t="s">
        <v>67</v>
      </c>
      <c r="D57" s="6" t="s">
        <v>68</v>
      </c>
      <c r="E57" s="11" t="s">
        <v>237</v>
      </c>
      <c r="F57" s="6">
        <v>4</v>
      </c>
      <c r="G57" s="5"/>
      <c r="H57"/>
    </row>
    <row r="58" spans="1:8" ht="18" customHeight="1">
      <c r="A58" s="5">
        <v>53</v>
      </c>
      <c r="B58" s="6">
        <v>22005662</v>
      </c>
      <c r="C58" s="6" t="s">
        <v>180</v>
      </c>
      <c r="D58" s="6" t="s">
        <v>181</v>
      </c>
      <c r="E58" s="11" t="s">
        <v>238</v>
      </c>
      <c r="F58" s="6">
        <v>4</v>
      </c>
      <c r="G58" s="5"/>
      <c r="H58"/>
    </row>
    <row r="59" spans="1:8" ht="18" customHeight="1">
      <c r="A59" s="5">
        <v>54</v>
      </c>
      <c r="B59" s="6">
        <v>22001714</v>
      </c>
      <c r="C59" s="6" t="s">
        <v>132</v>
      </c>
      <c r="D59" s="6" t="s">
        <v>133</v>
      </c>
      <c r="E59" s="11" t="s">
        <v>239</v>
      </c>
      <c r="F59" s="6">
        <v>3</v>
      </c>
      <c r="G59" s="5"/>
      <c r="H59"/>
    </row>
    <row r="60" spans="1:8" ht="18" customHeight="1">
      <c r="A60" s="5">
        <v>55</v>
      </c>
      <c r="B60" s="6">
        <v>22000960</v>
      </c>
      <c r="C60" s="6" t="s">
        <v>62</v>
      </c>
      <c r="D60" s="6" t="s">
        <v>57</v>
      </c>
      <c r="E60" s="11" t="s">
        <v>241</v>
      </c>
      <c r="F60" s="6">
        <v>1</v>
      </c>
      <c r="G60" s="5"/>
      <c r="H60"/>
    </row>
    <row r="61" spans="1:8" ht="18" customHeight="1">
      <c r="A61" s="5">
        <v>56</v>
      </c>
      <c r="B61" s="6">
        <v>22002833</v>
      </c>
      <c r="C61" s="6" t="s">
        <v>63</v>
      </c>
      <c r="D61" s="6" t="s">
        <v>64</v>
      </c>
      <c r="E61" s="11" t="s">
        <v>242</v>
      </c>
      <c r="F61" s="6">
        <v>1</v>
      </c>
      <c r="G61" s="5"/>
      <c r="H61"/>
    </row>
    <row r="62" spans="1:8" ht="18" customHeight="1">
      <c r="A62" s="5">
        <v>57</v>
      </c>
      <c r="B62" s="6">
        <v>22001900</v>
      </c>
      <c r="C62" s="6" t="s">
        <v>87</v>
      </c>
      <c r="D62" s="6" t="s">
        <v>24</v>
      </c>
      <c r="E62" s="11" t="s">
        <v>243</v>
      </c>
      <c r="F62" s="6">
        <v>3</v>
      </c>
      <c r="G62" s="5"/>
      <c r="H62"/>
    </row>
    <row r="63" spans="1:8" ht="18" customHeight="1">
      <c r="A63" s="5">
        <v>58</v>
      </c>
      <c r="B63" s="6">
        <v>22007978</v>
      </c>
      <c r="C63" s="6" t="s">
        <v>88</v>
      </c>
      <c r="D63" s="6" t="s">
        <v>35</v>
      </c>
      <c r="E63" s="11" t="s">
        <v>244</v>
      </c>
      <c r="F63" s="6">
        <v>2</v>
      </c>
      <c r="G63" s="5"/>
      <c r="H63"/>
    </row>
    <row r="64" spans="1:8" ht="18" customHeight="1">
      <c r="A64" s="5">
        <v>59</v>
      </c>
      <c r="B64" s="6">
        <v>22007832</v>
      </c>
      <c r="C64" s="6" t="s">
        <v>83</v>
      </c>
      <c r="D64" s="6" t="s">
        <v>84</v>
      </c>
      <c r="E64" s="11" t="s">
        <v>245</v>
      </c>
      <c r="F64" s="6">
        <v>1</v>
      </c>
      <c r="G64" s="5"/>
      <c r="H64"/>
    </row>
    <row r="65" spans="1:8" ht="18" customHeight="1">
      <c r="A65" s="5">
        <v>60</v>
      </c>
      <c r="B65" s="6">
        <v>22001202</v>
      </c>
      <c r="C65" s="6" t="s">
        <v>157</v>
      </c>
      <c r="D65" s="6" t="s">
        <v>33</v>
      </c>
      <c r="E65" s="11" t="s">
        <v>246</v>
      </c>
      <c r="F65" s="6">
        <v>2</v>
      </c>
      <c r="G65" s="5"/>
      <c r="H65"/>
    </row>
    <row r="66" spans="1:8" ht="18" customHeight="1">
      <c r="A66" s="5">
        <v>61</v>
      </c>
      <c r="B66" s="6">
        <v>22004167</v>
      </c>
      <c r="C66" s="6" t="s">
        <v>110</v>
      </c>
      <c r="D66" s="6" t="s">
        <v>13</v>
      </c>
      <c r="E66" s="11" t="s">
        <v>247</v>
      </c>
      <c r="F66" s="6">
        <v>2</v>
      </c>
      <c r="G66" s="5"/>
      <c r="H66"/>
    </row>
    <row r="67" spans="1:8" ht="18" customHeight="1">
      <c r="A67" s="5">
        <v>62</v>
      </c>
      <c r="B67" s="6">
        <v>22001799</v>
      </c>
      <c r="C67" s="6" t="s">
        <v>112</v>
      </c>
      <c r="D67" s="6" t="s">
        <v>113</v>
      </c>
      <c r="E67" s="11" t="s">
        <v>248</v>
      </c>
      <c r="F67" s="6">
        <v>2</v>
      </c>
      <c r="G67" s="5"/>
      <c r="H67"/>
    </row>
    <row r="68" spans="1:8" ht="18" customHeight="1">
      <c r="A68" s="5">
        <v>63</v>
      </c>
      <c r="B68" s="6">
        <v>22003793</v>
      </c>
      <c r="C68" s="6" t="s">
        <v>162</v>
      </c>
      <c r="D68" s="6" t="s">
        <v>17</v>
      </c>
      <c r="E68" s="11" t="s">
        <v>249</v>
      </c>
      <c r="F68" s="6">
        <v>4</v>
      </c>
      <c r="G68" s="5"/>
      <c r="H68"/>
    </row>
    <row r="69" spans="1:8" ht="18" customHeight="1">
      <c r="A69" s="5">
        <v>64</v>
      </c>
      <c r="B69" s="6">
        <v>22003097</v>
      </c>
      <c r="C69" s="6" t="s">
        <v>51</v>
      </c>
      <c r="D69" s="6" t="s">
        <v>28</v>
      </c>
      <c r="E69" s="11" t="s">
        <v>250</v>
      </c>
      <c r="F69" s="6">
        <v>1</v>
      </c>
      <c r="G69" s="5"/>
      <c r="H69"/>
    </row>
    <row r="70" spans="1:8" ht="18" customHeight="1">
      <c r="A70" s="5">
        <v>65</v>
      </c>
      <c r="B70" s="6">
        <v>22005234</v>
      </c>
      <c r="C70" s="6" t="s">
        <v>51</v>
      </c>
      <c r="D70" s="6" t="s">
        <v>17</v>
      </c>
      <c r="E70" s="11" t="s">
        <v>251</v>
      </c>
      <c r="F70" s="6">
        <v>2</v>
      </c>
      <c r="G70" s="5"/>
      <c r="H70"/>
    </row>
    <row r="71" spans="1:8" ht="18" customHeight="1">
      <c r="A71" s="5">
        <v>66</v>
      </c>
      <c r="B71" s="6">
        <v>22003304</v>
      </c>
      <c r="C71" s="6" t="s">
        <v>90</v>
      </c>
      <c r="D71" s="6" t="s">
        <v>91</v>
      </c>
      <c r="E71" s="11" t="s">
        <v>252</v>
      </c>
      <c r="F71" s="6">
        <v>2</v>
      </c>
      <c r="G71" s="5"/>
      <c r="H71"/>
    </row>
    <row r="72" spans="1:8" ht="18" customHeight="1">
      <c r="A72" s="5">
        <v>67</v>
      </c>
      <c r="B72" s="6">
        <v>22000401</v>
      </c>
      <c r="C72" s="6" t="s">
        <v>173</v>
      </c>
      <c r="D72" s="6" t="s">
        <v>174</v>
      </c>
      <c r="E72" s="11" t="s">
        <v>253</v>
      </c>
      <c r="F72" s="6">
        <v>2</v>
      </c>
      <c r="G72" s="5"/>
      <c r="H72"/>
    </row>
    <row r="73" spans="1:8" ht="18" customHeight="1">
      <c r="A73" s="5">
        <v>68</v>
      </c>
      <c r="B73" s="6">
        <v>22000405</v>
      </c>
      <c r="C73" s="6" t="s">
        <v>77</v>
      </c>
      <c r="D73" s="6" t="s">
        <v>96</v>
      </c>
      <c r="E73" s="11" t="s">
        <v>254</v>
      </c>
      <c r="F73" s="6">
        <v>2</v>
      </c>
      <c r="G73" s="5"/>
      <c r="H73"/>
    </row>
    <row r="74" spans="1:8" ht="18" customHeight="1">
      <c r="A74" s="5">
        <v>69</v>
      </c>
      <c r="B74" s="6">
        <v>22001221</v>
      </c>
      <c r="C74" s="6" t="s">
        <v>77</v>
      </c>
      <c r="D74" s="6" t="s">
        <v>78</v>
      </c>
      <c r="E74" s="11" t="s">
        <v>255</v>
      </c>
      <c r="F74" s="6">
        <v>4</v>
      </c>
      <c r="G74" s="5"/>
      <c r="H74"/>
    </row>
    <row r="75" spans="1:8" ht="18" customHeight="1">
      <c r="A75" s="5">
        <v>70</v>
      </c>
      <c r="B75" s="6">
        <v>22002853</v>
      </c>
      <c r="C75" s="6" t="s">
        <v>60</v>
      </c>
      <c r="D75" s="6" t="s">
        <v>61</v>
      </c>
      <c r="E75" s="11" t="s">
        <v>256</v>
      </c>
      <c r="F75" s="6">
        <v>1</v>
      </c>
      <c r="G75" s="5"/>
      <c r="H75"/>
    </row>
    <row r="76" spans="1:8" ht="18" customHeight="1">
      <c r="A76" s="5">
        <v>71</v>
      </c>
      <c r="B76" s="6">
        <v>22003874</v>
      </c>
      <c r="C76" s="6" t="s">
        <v>131</v>
      </c>
      <c r="D76" s="6" t="s">
        <v>27</v>
      </c>
      <c r="E76" s="11" t="s">
        <v>257</v>
      </c>
      <c r="F76" s="6">
        <v>3</v>
      </c>
      <c r="G76" s="5"/>
      <c r="H76"/>
    </row>
    <row r="77" spans="1:8" ht="18" customHeight="1">
      <c r="A77" s="5">
        <v>72</v>
      </c>
      <c r="B77" s="6">
        <v>22004187</v>
      </c>
      <c r="C77" s="6" t="s">
        <v>56</v>
      </c>
      <c r="D77" s="6" t="s">
        <v>57</v>
      </c>
      <c r="E77" s="11" t="s">
        <v>258</v>
      </c>
      <c r="F77" s="6">
        <v>1</v>
      </c>
      <c r="G77" s="5"/>
      <c r="H77"/>
    </row>
    <row r="78" spans="1:8" ht="18" customHeight="1">
      <c r="A78" s="5">
        <v>73</v>
      </c>
      <c r="B78" s="6">
        <v>22004359</v>
      </c>
      <c r="C78" s="6" t="s">
        <v>141</v>
      </c>
      <c r="D78" s="6" t="s">
        <v>142</v>
      </c>
      <c r="E78" s="11" t="s">
        <v>259</v>
      </c>
      <c r="F78" s="6">
        <v>3</v>
      </c>
      <c r="G78" s="5"/>
      <c r="H78"/>
    </row>
    <row r="79" spans="1:8" ht="18" customHeight="1">
      <c r="A79" s="5">
        <v>74</v>
      </c>
      <c r="B79" s="6">
        <v>22007474</v>
      </c>
      <c r="C79" s="6" t="s">
        <v>116</v>
      </c>
      <c r="D79" s="6" t="s">
        <v>20</v>
      </c>
      <c r="E79" s="11" t="s">
        <v>260</v>
      </c>
      <c r="F79" s="6">
        <v>2</v>
      </c>
      <c r="G79" s="5"/>
      <c r="H79"/>
    </row>
    <row r="80" spans="1:8" ht="18" customHeight="1">
      <c r="A80" s="5">
        <v>75</v>
      </c>
      <c r="B80" s="6">
        <v>22003516</v>
      </c>
      <c r="C80" s="6" t="s">
        <v>99</v>
      </c>
      <c r="D80" s="6" t="s">
        <v>100</v>
      </c>
      <c r="E80" s="11" t="s">
        <v>261</v>
      </c>
      <c r="F80" s="6">
        <v>2</v>
      </c>
      <c r="G80" s="5"/>
      <c r="H80"/>
    </row>
    <row r="81" spans="1:8" ht="18" customHeight="1">
      <c r="A81" s="5">
        <v>76</v>
      </c>
      <c r="B81" s="6">
        <v>22004027</v>
      </c>
      <c r="C81" s="6" t="s">
        <v>176</v>
      </c>
      <c r="D81" s="6" t="s">
        <v>177</v>
      </c>
      <c r="E81" s="11" t="s">
        <v>262</v>
      </c>
      <c r="F81" s="6">
        <v>4</v>
      </c>
      <c r="G81" s="5"/>
      <c r="H81"/>
    </row>
    <row r="82" spans="1:8" ht="18" customHeight="1">
      <c r="A82" s="5">
        <v>77</v>
      </c>
      <c r="B82" s="6">
        <v>22001420</v>
      </c>
      <c r="C82" s="6" t="s">
        <v>178</v>
      </c>
      <c r="D82" s="6" t="s">
        <v>61</v>
      </c>
      <c r="E82" s="11" t="s">
        <v>263</v>
      </c>
      <c r="F82" s="6">
        <v>4</v>
      </c>
      <c r="G82" s="5"/>
      <c r="H82"/>
    </row>
    <row r="83" spans="1:8" ht="18" customHeight="1">
      <c r="A83" s="5">
        <v>78</v>
      </c>
      <c r="B83" s="6">
        <v>22003235</v>
      </c>
      <c r="C83" s="6" t="s">
        <v>127</v>
      </c>
      <c r="D83" s="6" t="s">
        <v>128</v>
      </c>
      <c r="E83" s="11" t="s">
        <v>264</v>
      </c>
      <c r="F83" s="6">
        <v>3</v>
      </c>
      <c r="G83" s="5"/>
      <c r="H83"/>
    </row>
    <row r="84" spans="1:8" ht="18" customHeight="1">
      <c r="A84" s="5">
        <v>79</v>
      </c>
      <c r="B84" s="6">
        <v>22001212</v>
      </c>
      <c r="C84" s="6" t="s">
        <v>147</v>
      </c>
      <c r="D84" s="6" t="s">
        <v>14</v>
      </c>
      <c r="E84" s="11" t="s">
        <v>265</v>
      </c>
      <c r="F84" s="6">
        <v>3</v>
      </c>
      <c r="G84" s="5"/>
      <c r="H84"/>
    </row>
    <row r="85" spans="1:8" ht="18" customHeight="1">
      <c r="A85" s="5">
        <v>80</v>
      </c>
      <c r="B85" s="6">
        <v>22001910</v>
      </c>
      <c r="C85" s="6" t="s">
        <v>52</v>
      </c>
      <c r="D85" s="6" t="s">
        <v>53</v>
      </c>
      <c r="E85" s="11" t="s">
        <v>266</v>
      </c>
      <c r="F85" s="6">
        <v>1</v>
      </c>
      <c r="G85" s="5"/>
      <c r="H85"/>
    </row>
    <row r="86" spans="1:8" ht="18" customHeight="1">
      <c r="A86" s="5">
        <v>81</v>
      </c>
      <c r="B86" s="6">
        <v>22004303</v>
      </c>
      <c r="C86" s="6" t="s">
        <v>143</v>
      </c>
      <c r="D86" s="6" t="s">
        <v>144</v>
      </c>
      <c r="E86" s="11" t="s">
        <v>267</v>
      </c>
      <c r="F86" s="6">
        <v>3</v>
      </c>
      <c r="G86" s="5"/>
      <c r="H86"/>
    </row>
    <row r="87" spans="1:8" ht="18" customHeight="1">
      <c r="A87" s="5">
        <v>82</v>
      </c>
      <c r="B87" s="6">
        <v>22005313</v>
      </c>
      <c r="C87" s="6" t="s">
        <v>138</v>
      </c>
      <c r="D87" s="6" t="s">
        <v>22</v>
      </c>
      <c r="E87" s="11" t="s">
        <v>268</v>
      </c>
      <c r="F87" s="6">
        <v>3</v>
      </c>
      <c r="G87" s="5"/>
      <c r="H87"/>
    </row>
    <row r="88" spans="1:8" ht="18" customHeight="1">
      <c r="A88" s="5">
        <v>83</v>
      </c>
      <c r="B88" s="6">
        <v>22004966</v>
      </c>
      <c r="C88" s="6" t="s">
        <v>58</v>
      </c>
      <c r="D88" s="6" t="s">
        <v>31</v>
      </c>
      <c r="E88" s="11" t="s">
        <v>269</v>
      </c>
      <c r="F88" s="6">
        <v>1</v>
      </c>
      <c r="G88" s="5"/>
      <c r="H88"/>
    </row>
    <row r="89" spans="1:8" ht="18" customHeight="1">
      <c r="A89" s="5">
        <v>84</v>
      </c>
      <c r="B89" s="6">
        <v>22004085</v>
      </c>
      <c r="C89" s="6" t="s">
        <v>81</v>
      </c>
      <c r="D89" s="6" t="s">
        <v>82</v>
      </c>
      <c r="E89" s="11" t="s">
        <v>270</v>
      </c>
      <c r="F89" s="6">
        <v>1</v>
      </c>
      <c r="G89" s="5"/>
      <c r="H89"/>
    </row>
    <row r="90" spans="1:8" ht="18" customHeight="1">
      <c r="A90" s="5">
        <v>85</v>
      </c>
      <c r="B90" s="6">
        <v>22004185</v>
      </c>
      <c r="C90" s="6" t="s">
        <v>111</v>
      </c>
      <c r="D90" s="6" t="s">
        <v>68</v>
      </c>
      <c r="E90" s="11" t="s">
        <v>271</v>
      </c>
      <c r="F90" s="6">
        <v>4</v>
      </c>
      <c r="G90" s="5"/>
      <c r="H90"/>
    </row>
    <row r="91" spans="1:8" ht="18" customHeight="1">
      <c r="A91" s="5">
        <v>86</v>
      </c>
      <c r="B91" s="6">
        <v>22007572</v>
      </c>
      <c r="C91" s="6" t="s">
        <v>86</v>
      </c>
      <c r="D91" s="6" t="s">
        <v>29</v>
      </c>
      <c r="E91" s="11" t="s">
        <v>272</v>
      </c>
      <c r="F91" s="6">
        <v>1</v>
      </c>
      <c r="G91" s="5"/>
      <c r="H91"/>
    </row>
    <row r="92" spans="1:8" ht="18" customHeight="1">
      <c r="A92" s="5">
        <v>87</v>
      </c>
      <c r="B92" s="6">
        <v>22000942</v>
      </c>
      <c r="C92" s="6" t="s">
        <v>70</v>
      </c>
      <c r="D92" s="6" t="s">
        <v>71</v>
      </c>
      <c r="E92" s="11" t="s">
        <v>273</v>
      </c>
      <c r="F92" s="6">
        <v>1</v>
      </c>
      <c r="G92" s="5"/>
      <c r="H92"/>
    </row>
    <row r="93" spans="1:8" ht="18" customHeight="1">
      <c r="A93" s="5">
        <v>88</v>
      </c>
      <c r="B93" s="6">
        <v>22005913</v>
      </c>
      <c r="C93" s="6" t="s">
        <v>277</v>
      </c>
      <c r="D93" s="6" t="s">
        <v>278</v>
      </c>
      <c r="E93" s="11" t="s">
        <v>279</v>
      </c>
      <c r="F93" s="6">
        <v>4</v>
      </c>
      <c r="G93" s="5"/>
      <c r="H93"/>
    </row>
    <row r="94" spans="1:8" ht="18" customHeight="1">
      <c r="A94" s="5">
        <v>89</v>
      </c>
      <c r="B94" s="6">
        <v>22001667</v>
      </c>
      <c r="C94" s="6" t="s">
        <v>167</v>
      </c>
      <c r="D94" s="6" t="s">
        <v>168</v>
      </c>
      <c r="E94" s="11" t="s">
        <v>274</v>
      </c>
      <c r="F94" s="6">
        <v>4</v>
      </c>
      <c r="G94" s="5"/>
      <c r="H94"/>
    </row>
    <row r="95" spans="1:8">
      <c r="F95" s="3"/>
      <c r="H95"/>
    </row>
    <row r="96" spans="1:8">
      <c r="F96" s="3"/>
      <c r="H96"/>
    </row>
    <row r="97" spans="6:8">
      <c r="H97"/>
    </row>
    <row r="98" spans="6:8">
      <c r="H98"/>
    </row>
    <row r="99" spans="6:8">
      <c r="H99"/>
    </row>
    <row r="100" spans="6:8">
      <c r="F100" s="3"/>
      <c r="H100"/>
    </row>
    <row r="101" spans="6:8">
      <c r="H101"/>
    </row>
    <row r="102" spans="6:8">
      <c r="F102" s="3"/>
      <c r="H102"/>
    </row>
    <row r="103" spans="6:8">
      <c r="H103"/>
    </row>
    <row r="104" spans="6:8">
      <c r="F104" s="3"/>
      <c r="H104"/>
    </row>
    <row r="105" spans="6:8">
      <c r="H105"/>
    </row>
    <row r="106" spans="6:8">
      <c r="F106" s="3"/>
      <c r="H106"/>
    </row>
    <row r="107" spans="6:8">
      <c r="H107"/>
    </row>
    <row r="118" spans="4:10">
      <c r="I118" s="2" t="s">
        <v>44</v>
      </c>
      <c r="J118" s="2">
        <f>COUNTIF(J14:J117,"Mathématiques Expertes")</f>
        <v>0</v>
      </c>
    </row>
    <row r="119" spans="4:10">
      <c r="J119" s="2">
        <f>COUNTIF(J14:J117,"")</f>
        <v>104</v>
      </c>
    </row>
    <row r="122" spans="4:10">
      <c r="D122" s="2">
        <f>SUM(D117:D121)</f>
        <v>0</v>
      </c>
    </row>
    <row r="123" spans="4:10">
      <c r="D123" s="2" t="s">
        <v>48</v>
      </c>
    </row>
  </sheetData>
  <sortState xmlns:xlrd2="http://schemas.microsoft.com/office/spreadsheetml/2017/richdata2" ref="C6:F94">
    <sortCondition ref="C6:C94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rowBreaks count="1" manualBreakCount="1">
    <brk id="51" max="7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"/>
  <sheetViews>
    <sheetView workbookViewId="0">
      <selection sqref="A1:XFD8"/>
    </sheetView>
  </sheetViews>
  <sheetFormatPr baseColWidth="10" defaultRowHeight="15"/>
  <sheetData>
    <row r="1" spans="1:16">
      <c r="A1" s="2" t="s">
        <v>0</v>
      </c>
      <c r="B1" s="2"/>
      <c r="C1" s="2" t="s">
        <v>10</v>
      </c>
      <c r="D1" s="1"/>
      <c r="E1" s="2"/>
      <c r="F1" s="2"/>
    </row>
    <row r="2" spans="1:16">
      <c r="A2" s="2" t="s">
        <v>1</v>
      </c>
      <c r="B2" s="2"/>
      <c r="C2" s="2" t="s">
        <v>2</v>
      </c>
      <c r="D2" s="1"/>
      <c r="E2" s="2"/>
      <c r="F2" s="2"/>
    </row>
    <row r="3" spans="1:16">
      <c r="A3" s="2" t="s">
        <v>3</v>
      </c>
      <c r="B3" s="2"/>
      <c r="C3" s="2" t="s">
        <v>4</v>
      </c>
      <c r="D3" s="1"/>
      <c r="E3" s="2"/>
      <c r="F3" s="2"/>
    </row>
    <row r="8" spans="1:16" s="2" customFormat="1">
      <c r="B8" s="2" t="s">
        <v>5</v>
      </c>
      <c r="C8" s="2" t="s">
        <v>6</v>
      </c>
      <c r="D8" s="1" t="s">
        <v>7</v>
      </c>
      <c r="E8" s="2" t="s">
        <v>8</v>
      </c>
      <c r="F8" s="2" t="s">
        <v>9</v>
      </c>
      <c r="H8" s="1" t="s">
        <v>36</v>
      </c>
      <c r="I8" s="1" t="s">
        <v>37</v>
      </c>
      <c r="J8" s="1" t="s">
        <v>38</v>
      </c>
      <c r="K8" s="1" t="s">
        <v>39</v>
      </c>
      <c r="L8" s="2" t="s">
        <v>42</v>
      </c>
      <c r="M8" s="2" t="s">
        <v>42</v>
      </c>
      <c r="N8" s="2" t="s">
        <v>40</v>
      </c>
      <c r="O8" s="2" t="s">
        <v>41</v>
      </c>
      <c r="P8" s="2" t="s">
        <v>43</v>
      </c>
    </row>
    <row r="15" spans="1:16" s="2" customFormat="1">
      <c r="B15" s="2" t="s">
        <v>47</v>
      </c>
      <c r="C15" s="2">
        <f>COUNTIF(CM!F:F,1)</f>
        <v>20</v>
      </c>
      <c r="D15" s="1"/>
      <c r="H15" s="1"/>
      <c r="I15" s="1"/>
      <c r="J15" s="1"/>
      <c r="K15" s="1"/>
    </row>
    <row r="16" spans="1:16" s="2" customFormat="1">
      <c r="B16" s="2" t="s">
        <v>46</v>
      </c>
      <c r="C16" s="2">
        <f>COUNTIF(CM!F:F,2)</f>
        <v>24</v>
      </c>
      <c r="D16" s="1"/>
      <c r="H16" s="1"/>
      <c r="I16" s="1"/>
      <c r="J16" s="1"/>
      <c r="K16" s="1"/>
    </row>
    <row r="17" spans="2:11" s="2" customFormat="1">
      <c r="B17" s="2" t="s">
        <v>45</v>
      </c>
      <c r="C17" s="2">
        <f>COUNTIF(CM!F:F,3)</f>
        <v>23</v>
      </c>
      <c r="D17" s="1"/>
      <c r="H17" s="1"/>
      <c r="I17" s="1"/>
      <c r="J17" s="1"/>
      <c r="K17" s="1"/>
    </row>
    <row r="18" spans="2:11" s="2" customFormat="1">
      <c r="B18" s="2" t="s">
        <v>49</v>
      </c>
      <c r="C18" s="2">
        <f>COUNTIF(CM!F:F,4)</f>
        <v>22</v>
      </c>
      <c r="D18" s="1"/>
      <c r="H18" s="1"/>
      <c r="I18" s="1"/>
      <c r="J18" s="1"/>
      <c r="K18" s="1"/>
    </row>
    <row r="19" spans="2:11" s="2" customFormat="1">
      <c r="B19" s="2" t="s">
        <v>50</v>
      </c>
      <c r="C19" s="2">
        <f>COUNTIF(CM!F:F,5)</f>
        <v>0</v>
      </c>
      <c r="D19" s="1"/>
      <c r="H19" s="1"/>
      <c r="I19" s="1"/>
      <c r="J19" s="1"/>
      <c r="K19" s="1"/>
    </row>
    <row r="20" spans="2:11">
      <c r="C20">
        <f>C19+C18+C17+C16+C15</f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"/>
  <sheetViews>
    <sheetView view="pageBreakPreview" topLeftCell="A4" zoomScale="60" zoomScaleNormal="100" workbookViewId="0">
      <selection activeCell="C14" sqref="C14:D14"/>
    </sheetView>
  </sheetViews>
  <sheetFormatPr baseColWidth="10" defaultRowHeight="23.25" customHeight="1"/>
  <cols>
    <col min="1" max="1" width="4.7109375" style="4" customWidth="1"/>
    <col min="2" max="2" width="10.7109375" customWidth="1"/>
    <col min="3" max="3" width="21.42578125" customWidth="1"/>
    <col min="4" max="4" width="13.28515625" style="3" customWidth="1"/>
    <col min="5" max="5" width="44.85546875" customWidth="1"/>
    <col min="6" max="6" width="5" customWidth="1"/>
    <col min="7" max="7" width="7.42578125" customWidth="1"/>
    <col min="8" max="8" width="22.7109375" customWidth="1"/>
    <col min="9" max="9" width="15.28515625" bestFit="1" customWidth="1"/>
    <col min="10" max="10" width="9.28515625" style="3" bestFit="1" customWidth="1"/>
    <col min="11" max="11" width="35.7109375" style="3" bestFit="1" customWidth="1"/>
    <col min="12" max="12" width="3.28515625" bestFit="1" customWidth="1"/>
    <col min="13" max="13" width="3.140625" bestFit="1" customWidth="1"/>
    <col min="14" max="14" width="40.140625" customWidth="1"/>
    <col min="15" max="15" width="25.5703125" customWidth="1"/>
  </cols>
  <sheetData>
    <row r="1" spans="1:11" ht="23.25" customHeight="1">
      <c r="A1" s="2" t="s">
        <v>0</v>
      </c>
      <c r="B1" s="2"/>
      <c r="C1" s="2" t="s">
        <v>185</v>
      </c>
      <c r="D1" s="1"/>
      <c r="E1" s="2"/>
      <c r="F1" s="2"/>
      <c r="J1"/>
      <c r="K1"/>
    </row>
    <row r="2" spans="1:11" ht="23.25" customHeight="1">
      <c r="A2" s="2" t="s">
        <v>1</v>
      </c>
      <c r="B2" s="2"/>
      <c r="C2" s="2" t="s">
        <v>2</v>
      </c>
      <c r="D2" s="1"/>
      <c r="E2" s="2"/>
      <c r="F2" s="2"/>
      <c r="J2"/>
      <c r="K2"/>
    </row>
    <row r="3" spans="1:11" ht="23.25" customHeight="1">
      <c r="A3" s="2" t="s">
        <v>3</v>
      </c>
      <c r="B3" s="2"/>
      <c r="C3" s="2" t="s">
        <v>4</v>
      </c>
      <c r="D3" s="1"/>
      <c r="E3" s="2"/>
      <c r="F3" s="2"/>
      <c r="J3"/>
      <c r="K3"/>
    </row>
    <row r="4" spans="1:11" s="2" customFormat="1" ht="23.25" customHeight="1">
      <c r="A4" s="5"/>
      <c r="B4" s="8" t="s">
        <v>186</v>
      </c>
      <c r="C4" s="8" t="s">
        <v>5</v>
      </c>
      <c r="D4" s="8" t="s">
        <v>6</v>
      </c>
      <c r="E4" s="8"/>
      <c r="F4" s="8" t="s">
        <v>7</v>
      </c>
      <c r="G4" s="9" t="s">
        <v>8</v>
      </c>
      <c r="H4" s="8" t="s">
        <v>9</v>
      </c>
    </row>
    <row r="5" spans="1:11" s="2" customFormat="1" ht="23.25" customHeight="1">
      <c r="A5" s="5">
        <v>1</v>
      </c>
      <c r="B5" s="6">
        <v>22002662</v>
      </c>
      <c r="C5" s="6" t="s">
        <v>182</v>
      </c>
      <c r="D5" s="6" t="s">
        <v>183</v>
      </c>
      <c r="E5" s="11" t="s">
        <v>204</v>
      </c>
      <c r="F5" s="6">
        <v>1</v>
      </c>
      <c r="G5" s="6">
        <v>1</v>
      </c>
      <c r="H5" s="5"/>
      <c r="I5"/>
    </row>
    <row r="6" spans="1:11" ht="23.25" customHeight="1">
      <c r="A6" s="7">
        <v>2</v>
      </c>
      <c r="B6" s="6">
        <v>22004472</v>
      </c>
      <c r="C6" s="6" t="s">
        <v>59</v>
      </c>
      <c r="D6" s="6" t="s">
        <v>34</v>
      </c>
      <c r="E6" s="11" t="s">
        <v>211</v>
      </c>
      <c r="F6" s="6">
        <v>1</v>
      </c>
      <c r="G6" s="6">
        <v>1</v>
      </c>
      <c r="H6" s="5" t="s">
        <v>276</v>
      </c>
      <c r="I6" s="2"/>
      <c r="J6"/>
      <c r="K6"/>
    </row>
    <row r="7" spans="1:11" s="2" customFormat="1" ht="23.25" customHeight="1">
      <c r="A7" s="5">
        <v>3</v>
      </c>
      <c r="B7" s="6">
        <v>22004172</v>
      </c>
      <c r="C7" s="6" t="s">
        <v>54</v>
      </c>
      <c r="D7" s="6" t="s">
        <v>55</v>
      </c>
      <c r="E7" s="11" t="s">
        <v>218</v>
      </c>
      <c r="F7" s="6">
        <v>1</v>
      </c>
      <c r="G7" s="6">
        <v>1</v>
      </c>
      <c r="H7" s="5"/>
    </row>
    <row r="8" spans="1:11" s="2" customFormat="1" ht="23.25" customHeight="1">
      <c r="A8" s="7">
        <v>4</v>
      </c>
      <c r="B8" s="6">
        <v>22007800</v>
      </c>
      <c r="C8" s="6" t="s">
        <v>156</v>
      </c>
      <c r="D8" s="6" t="s">
        <v>30</v>
      </c>
      <c r="E8" s="11" t="s">
        <v>232</v>
      </c>
      <c r="F8" s="6">
        <v>1</v>
      </c>
      <c r="G8" s="6">
        <v>1</v>
      </c>
      <c r="H8" s="5"/>
    </row>
    <row r="9" spans="1:11" s="2" customFormat="1" ht="23.25" customHeight="1">
      <c r="A9" s="5">
        <v>5</v>
      </c>
      <c r="B9" s="6">
        <v>22002782</v>
      </c>
      <c r="C9" s="6" t="s">
        <v>69</v>
      </c>
      <c r="D9" s="6" t="s">
        <v>15</v>
      </c>
      <c r="E9" s="11" t="s">
        <v>236</v>
      </c>
      <c r="F9" s="6">
        <v>1</v>
      </c>
      <c r="G9" s="6">
        <v>1</v>
      </c>
      <c r="H9" s="5"/>
    </row>
    <row r="10" spans="1:11" s="2" customFormat="1" ht="23.25" customHeight="1">
      <c r="A10" s="7">
        <v>6</v>
      </c>
      <c r="B10" s="6">
        <v>22000960</v>
      </c>
      <c r="C10" s="6" t="s">
        <v>62</v>
      </c>
      <c r="D10" s="6" t="s">
        <v>57</v>
      </c>
      <c r="E10" s="11" t="s">
        <v>241</v>
      </c>
      <c r="F10" s="6">
        <v>1</v>
      </c>
      <c r="G10" s="6">
        <v>1</v>
      </c>
      <c r="H10" s="5"/>
    </row>
    <row r="11" spans="1:11" s="2" customFormat="1" ht="23.25" customHeight="1">
      <c r="A11" s="5">
        <v>7</v>
      </c>
      <c r="B11" s="6">
        <v>22002833</v>
      </c>
      <c r="C11" s="6" t="s">
        <v>63</v>
      </c>
      <c r="D11" s="6" t="s">
        <v>64</v>
      </c>
      <c r="E11" s="11" t="s">
        <v>242</v>
      </c>
      <c r="F11" s="6">
        <v>1</v>
      </c>
      <c r="G11" s="6">
        <v>1</v>
      </c>
      <c r="H11" s="5"/>
    </row>
    <row r="12" spans="1:11" s="2" customFormat="1" ht="23.25" customHeight="1">
      <c r="A12" s="7">
        <v>8</v>
      </c>
      <c r="B12" s="6">
        <v>22003097</v>
      </c>
      <c r="C12" s="6" t="s">
        <v>51</v>
      </c>
      <c r="D12" s="6" t="s">
        <v>28</v>
      </c>
      <c r="E12" s="11" t="s">
        <v>250</v>
      </c>
      <c r="F12" s="6">
        <v>1</v>
      </c>
      <c r="G12" s="6">
        <v>1</v>
      </c>
      <c r="H12" s="5"/>
    </row>
    <row r="13" spans="1:11" s="2" customFormat="1" ht="23.25" customHeight="1">
      <c r="A13" s="5">
        <v>9</v>
      </c>
      <c r="B13" s="6">
        <v>22002853</v>
      </c>
      <c r="C13" s="6" t="s">
        <v>60</v>
      </c>
      <c r="D13" s="6" t="s">
        <v>61</v>
      </c>
      <c r="E13" s="11" t="s">
        <v>256</v>
      </c>
      <c r="F13" s="6">
        <v>1</v>
      </c>
      <c r="G13" s="6">
        <v>1</v>
      </c>
      <c r="H13" s="5"/>
    </row>
    <row r="14" spans="1:11" s="2" customFormat="1" ht="23.25" customHeight="1">
      <c r="A14" s="7">
        <v>10</v>
      </c>
      <c r="B14" s="6">
        <v>22004187</v>
      </c>
      <c r="C14" s="14" t="s">
        <v>56</v>
      </c>
      <c r="D14" s="14" t="s">
        <v>57</v>
      </c>
      <c r="E14" s="11" t="s">
        <v>258</v>
      </c>
      <c r="F14" s="6">
        <v>1</v>
      </c>
      <c r="G14" s="6">
        <v>1</v>
      </c>
      <c r="H14" s="5"/>
    </row>
    <row r="15" spans="1:11" s="2" customFormat="1" ht="23.25" customHeight="1">
      <c r="A15" s="5">
        <v>11</v>
      </c>
      <c r="B15" s="6">
        <v>22001910</v>
      </c>
      <c r="C15" s="6" t="s">
        <v>52</v>
      </c>
      <c r="D15" s="6" t="s">
        <v>53</v>
      </c>
      <c r="E15" s="11" t="s">
        <v>266</v>
      </c>
      <c r="F15" s="6">
        <v>1</v>
      </c>
      <c r="G15" s="6">
        <v>1</v>
      </c>
      <c r="H15" s="5"/>
    </row>
    <row r="16" spans="1:11" s="2" customFormat="1" ht="23.25" customHeight="1">
      <c r="A16" s="7">
        <v>12</v>
      </c>
      <c r="B16" s="6">
        <v>22004966</v>
      </c>
      <c r="C16" s="6" t="s">
        <v>58</v>
      </c>
      <c r="D16" s="6" t="s">
        <v>31</v>
      </c>
      <c r="E16" s="11" t="s">
        <v>269</v>
      </c>
      <c r="F16" s="6">
        <v>1</v>
      </c>
      <c r="G16" s="6">
        <v>1</v>
      </c>
      <c r="H16" s="5"/>
    </row>
    <row r="17" spans="1:8" s="2" customFormat="1" ht="23.25" customHeight="1">
      <c r="A17" s="5">
        <v>13</v>
      </c>
      <c r="B17" s="6">
        <v>22002144</v>
      </c>
      <c r="C17" s="6" t="s">
        <v>74</v>
      </c>
      <c r="D17" s="6" t="s">
        <v>75</v>
      </c>
      <c r="E17" s="11" t="s">
        <v>197</v>
      </c>
      <c r="F17" s="6">
        <v>1</v>
      </c>
      <c r="G17" s="6">
        <v>1</v>
      </c>
      <c r="H17" s="5"/>
    </row>
    <row r="18" spans="1:8" s="2" customFormat="1" ht="23.25" customHeight="1">
      <c r="A18" s="7">
        <v>14</v>
      </c>
      <c r="B18" s="6">
        <v>22005065</v>
      </c>
      <c r="C18" s="6" t="s">
        <v>169</v>
      </c>
      <c r="D18" s="6" t="s">
        <v>28</v>
      </c>
      <c r="E18" s="11" t="s">
        <v>215</v>
      </c>
      <c r="F18" s="6">
        <v>1</v>
      </c>
      <c r="G18" s="6">
        <v>1</v>
      </c>
      <c r="H18" s="5"/>
    </row>
    <row r="19" spans="1:8" s="2" customFormat="1" ht="23.25" customHeight="1">
      <c r="A19" s="5">
        <v>15</v>
      </c>
      <c r="B19" s="6">
        <v>22003098</v>
      </c>
      <c r="C19" s="6" t="s">
        <v>171</v>
      </c>
      <c r="D19" s="6" t="s">
        <v>172</v>
      </c>
      <c r="E19" s="11" t="s">
        <v>224</v>
      </c>
      <c r="F19" s="6">
        <v>1</v>
      </c>
      <c r="G19" s="6">
        <v>2</v>
      </c>
      <c r="H19" s="5"/>
    </row>
    <row r="20" spans="1:8" s="2" customFormat="1" ht="23.25" customHeight="1">
      <c r="A20" s="7">
        <v>16</v>
      </c>
      <c r="B20" s="6">
        <v>22007693</v>
      </c>
      <c r="C20" s="6" t="s">
        <v>85</v>
      </c>
      <c r="D20" s="6" t="s">
        <v>11</v>
      </c>
      <c r="E20" s="11" t="s">
        <v>225</v>
      </c>
      <c r="F20" s="6">
        <v>1</v>
      </c>
      <c r="G20" s="6">
        <v>2</v>
      </c>
      <c r="H20" s="5"/>
    </row>
    <row r="21" spans="1:8" s="2" customFormat="1" ht="23.25" customHeight="1">
      <c r="A21" s="5">
        <v>17</v>
      </c>
      <c r="B21" s="6">
        <v>22007832</v>
      </c>
      <c r="C21" s="6" t="s">
        <v>83</v>
      </c>
      <c r="D21" s="6" t="s">
        <v>84</v>
      </c>
      <c r="E21" s="11" t="s">
        <v>245</v>
      </c>
      <c r="F21" s="6">
        <v>1</v>
      </c>
      <c r="G21" s="6">
        <v>2</v>
      </c>
      <c r="H21" s="5"/>
    </row>
    <row r="22" spans="1:8" s="2" customFormat="1" ht="23.25" customHeight="1">
      <c r="A22" s="7">
        <v>18</v>
      </c>
      <c r="B22" s="6">
        <v>22004085</v>
      </c>
      <c r="C22" s="6" t="s">
        <v>81</v>
      </c>
      <c r="D22" s="6" t="s">
        <v>82</v>
      </c>
      <c r="E22" s="11" t="s">
        <v>270</v>
      </c>
      <c r="F22" s="6">
        <v>1</v>
      </c>
      <c r="G22" s="6">
        <v>2</v>
      </c>
      <c r="H22" s="5"/>
    </row>
    <row r="23" spans="1:8" s="2" customFormat="1" ht="23.25" customHeight="1">
      <c r="A23" s="5">
        <v>19</v>
      </c>
      <c r="B23" s="6">
        <v>22007572</v>
      </c>
      <c r="C23" s="6" t="s">
        <v>86</v>
      </c>
      <c r="D23" s="6" t="s">
        <v>29</v>
      </c>
      <c r="E23" s="11" t="s">
        <v>272</v>
      </c>
      <c r="F23" s="6">
        <v>1</v>
      </c>
      <c r="G23" s="6">
        <v>2</v>
      </c>
      <c r="H23" s="5"/>
    </row>
    <row r="24" spans="1:8" s="2" customFormat="1" ht="23.25" customHeight="1">
      <c r="A24" s="7">
        <v>20</v>
      </c>
      <c r="B24" s="6">
        <v>22000942</v>
      </c>
      <c r="C24" s="6" t="s">
        <v>70</v>
      </c>
      <c r="D24" s="6" t="s">
        <v>71</v>
      </c>
      <c r="E24" s="11" t="s">
        <v>273</v>
      </c>
      <c r="F24" s="6">
        <v>1</v>
      </c>
      <c r="G24" s="6">
        <v>2</v>
      </c>
      <c r="H24" s="5"/>
    </row>
    <row r="25" spans="1:8" s="2" customFormat="1" ht="23.25" customHeight="1">
      <c r="A25" s="5">
        <v>21</v>
      </c>
      <c r="B25" s="6"/>
      <c r="C25" s="6"/>
      <c r="D25" s="6"/>
      <c r="E25" s="11"/>
      <c r="F25" s="6"/>
      <c r="G25" s="6"/>
      <c r="H25" s="5"/>
    </row>
    <row r="26" spans="1:8" ht="23.25" customHeight="1">
      <c r="A26" s="7">
        <v>22</v>
      </c>
    </row>
    <row r="27" spans="1:8" ht="23.25" customHeight="1">
      <c r="A27" s="5">
        <v>23</v>
      </c>
    </row>
    <row r="28" spans="1:8" ht="23.25" customHeight="1">
      <c r="A28" s="7">
        <v>24</v>
      </c>
    </row>
  </sheetData>
  <sortState xmlns:xlrd2="http://schemas.microsoft.com/office/spreadsheetml/2017/richdata2" ref="B5:I25">
    <sortCondition ref="G5:G25"/>
  </sortState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"/>
  <sheetViews>
    <sheetView view="pageBreakPreview" topLeftCell="A4" zoomScale="60" zoomScaleNormal="100" workbookViewId="0">
      <selection activeCell="C28" sqref="C28:D28"/>
    </sheetView>
  </sheetViews>
  <sheetFormatPr baseColWidth="10" defaultRowHeight="24" customHeight="1"/>
  <cols>
    <col min="1" max="1" width="4.28515625" customWidth="1"/>
    <col min="2" max="2" width="14" customWidth="1"/>
    <col min="3" max="3" width="16.28515625" customWidth="1"/>
    <col min="4" max="4" width="11" customWidth="1"/>
    <col min="5" max="5" width="41.7109375" customWidth="1"/>
    <col min="6" max="6" width="5.42578125" customWidth="1"/>
    <col min="7" max="7" width="6.42578125" customWidth="1"/>
    <col min="8" max="8" width="29.7109375" customWidth="1"/>
    <col min="11" max="11" width="34.28515625" bestFit="1" customWidth="1"/>
    <col min="12" max="12" width="3.28515625" bestFit="1" customWidth="1"/>
    <col min="13" max="13" width="3.140625" bestFit="1" customWidth="1"/>
    <col min="14" max="14" width="33.28515625" customWidth="1"/>
  </cols>
  <sheetData>
    <row r="1" spans="1:8" ht="24" customHeight="1">
      <c r="A1" s="2" t="s">
        <v>0</v>
      </c>
      <c r="B1" s="2"/>
      <c r="C1" s="2" t="s">
        <v>185</v>
      </c>
      <c r="D1" s="1"/>
      <c r="E1" s="2"/>
      <c r="F1" s="2"/>
    </row>
    <row r="2" spans="1:8" ht="24" customHeight="1">
      <c r="A2" s="2" t="s">
        <v>1</v>
      </c>
      <c r="B2" s="2"/>
      <c r="C2" s="2" t="s">
        <v>2</v>
      </c>
      <c r="D2" s="1"/>
      <c r="E2" s="2"/>
      <c r="F2" s="2"/>
    </row>
    <row r="3" spans="1:8" ht="24" customHeight="1">
      <c r="A3" s="2" t="s">
        <v>3</v>
      </c>
      <c r="B3" s="2"/>
      <c r="C3" s="2" t="s">
        <v>4</v>
      </c>
      <c r="D3" s="1"/>
      <c r="E3" s="2"/>
      <c r="F3" s="2"/>
    </row>
    <row r="4" spans="1:8" s="2" customFormat="1" ht="24" customHeight="1">
      <c r="A4" s="5"/>
      <c r="B4" s="8" t="s">
        <v>186</v>
      </c>
      <c r="C4" s="8" t="s">
        <v>5</v>
      </c>
      <c r="D4" s="8" t="s">
        <v>6</v>
      </c>
      <c r="E4" s="8"/>
      <c r="F4" s="8" t="s">
        <v>7</v>
      </c>
      <c r="G4" s="9" t="s">
        <v>8</v>
      </c>
      <c r="H4" s="8" t="s">
        <v>9</v>
      </c>
    </row>
    <row r="5" spans="1:8" s="2" customFormat="1" ht="24" customHeight="1">
      <c r="A5" s="5">
        <v>1</v>
      </c>
      <c r="B5" s="6">
        <v>22004772</v>
      </c>
      <c r="C5" s="6" t="s">
        <v>94</v>
      </c>
      <c r="D5" s="6" t="s">
        <v>95</v>
      </c>
      <c r="E5" s="11" t="s">
        <v>187</v>
      </c>
      <c r="F5" s="6">
        <v>2</v>
      </c>
      <c r="G5" s="6">
        <v>2</v>
      </c>
      <c r="H5" s="11"/>
    </row>
    <row r="6" spans="1:8" s="2" customFormat="1" ht="24" customHeight="1">
      <c r="A6" s="5">
        <v>2</v>
      </c>
      <c r="B6" s="6">
        <v>22000445</v>
      </c>
      <c r="C6" s="6" t="s">
        <v>101</v>
      </c>
      <c r="D6" s="6" t="s">
        <v>102</v>
      </c>
      <c r="E6" s="11" t="s">
        <v>190</v>
      </c>
      <c r="F6" s="6">
        <v>2</v>
      </c>
      <c r="G6" s="6">
        <v>2</v>
      </c>
      <c r="H6" s="5"/>
    </row>
    <row r="7" spans="1:8" s="2" customFormat="1" ht="24" customHeight="1">
      <c r="A7" s="5">
        <v>3</v>
      </c>
      <c r="B7" s="6">
        <v>22000654</v>
      </c>
      <c r="C7" s="6" t="s">
        <v>170</v>
      </c>
      <c r="D7" s="6" t="s">
        <v>16</v>
      </c>
      <c r="E7" s="11" t="s">
        <v>207</v>
      </c>
      <c r="F7" s="6">
        <v>2</v>
      </c>
      <c r="G7" s="6">
        <v>2</v>
      </c>
      <c r="H7" s="5"/>
    </row>
    <row r="8" spans="1:8" s="2" customFormat="1" ht="24" customHeight="1">
      <c r="A8" s="5">
        <v>4</v>
      </c>
      <c r="B8" s="6">
        <v>22003731</v>
      </c>
      <c r="C8" s="6" t="s">
        <v>89</v>
      </c>
      <c r="D8" s="6" t="s">
        <v>11</v>
      </c>
      <c r="E8" s="11" t="s">
        <v>208</v>
      </c>
      <c r="F8" s="6">
        <v>2</v>
      </c>
      <c r="G8" s="6">
        <v>2</v>
      </c>
      <c r="H8" s="5"/>
    </row>
    <row r="9" spans="1:8" s="2" customFormat="1" ht="24" customHeight="1">
      <c r="A9" s="5">
        <v>5</v>
      </c>
      <c r="B9" s="6">
        <v>22000607</v>
      </c>
      <c r="C9" s="6" t="s">
        <v>92</v>
      </c>
      <c r="D9" s="6" t="s">
        <v>93</v>
      </c>
      <c r="E9" s="11" t="s">
        <v>210</v>
      </c>
      <c r="F9" s="6">
        <v>2</v>
      </c>
      <c r="G9" s="6">
        <v>2</v>
      </c>
      <c r="H9" s="5"/>
    </row>
    <row r="10" spans="1:8" s="2" customFormat="1" ht="24" customHeight="1">
      <c r="A10" s="5">
        <v>6</v>
      </c>
      <c r="B10" s="6">
        <v>22003825</v>
      </c>
      <c r="C10" s="6" t="s">
        <v>103</v>
      </c>
      <c r="D10" s="6" t="s">
        <v>11</v>
      </c>
      <c r="E10" s="11" t="s">
        <v>217</v>
      </c>
      <c r="F10" s="6">
        <v>2</v>
      </c>
      <c r="G10" s="6">
        <v>2</v>
      </c>
      <c r="H10" s="5"/>
    </row>
    <row r="11" spans="1:8" s="2" customFormat="1" ht="24" customHeight="1">
      <c r="A11" s="5">
        <v>7</v>
      </c>
      <c r="B11" s="6">
        <v>22007845</v>
      </c>
      <c r="C11" s="6" t="s">
        <v>165</v>
      </c>
      <c r="D11" s="6" t="s">
        <v>166</v>
      </c>
      <c r="E11" s="11" t="s">
        <v>233</v>
      </c>
      <c r="F11" s="6">
        <v>2</v>
      </c>
      <c r="G11" s="6">
        <v>2</v>
      </c>
      <c r="H11" s="5"/>
    </row>
    <row r="12" spans="1:8" s="2" customFormat="1" ht="24" customHeight="1">
      <c r="A12" s="5">
        <v>8</v>
      </c>
      <c r="B12" s="6">
        <v>22007978</v>
      </c>
      <c r="C12" s="6" t="s">
        <v>88</v>
      </c>
      <c r="D12" s="6" t="s">
        <v>35</v>
      </c>
      <c r="E12" s="11" t="s">
        <v>244</v>
      </c>
      <c r="F12" s="6">
        <v>2</v>
      </c>
      <c r="G12" s="6">
        <v>2</v>
      </c>
      <c r="H12" s="5"/>
    </row>
    <row r="13" spans="1:8" s="2" customFormat="1" ht="24" customHeight="1">
      <c r="A13" s="5">
        <v>9</v>
      </c>
      <c r="B13" s="6">
        <v>22005234</v>
      </c>
      <c r="C13" s="6" t="s">
        <v>51</v>
      </c>
      <c r="D13" s="6" t="s">
        <v>17</v>
      </c>
      <c r="E13" s="11" t="s">
        <v>251</v>
      </c>
      <c r="F13" s="6">
        <v>2</v>
      </c>
      <c r="G13" s="6">
        <v>2</v>
      </c>
      <c r="H13" s="5"/>
    </row>
    <row r="14" spans="1:8" s="2" customFormat="1" ht="24" customHeight="1">
      <c r="A14" s="5">
        <v>10</v>
      </c>
      <c r="B14" s="6">
        <v>22003304</v>
      </c>
      <c r="C14" s="6" t="s">
        <v>90</v>
      </c>
      <c r="D14" s="6" t="s">
        <v>91</v>
      </c>
      <c r="E14" s="11" t="s">
        <v>252</v>
      </c>
      <c r="F14" s="6">
        <v>2</v>
      </c>
      <c r="G14" s="6">
        <v>2</v>
      </c>
      <c r="H14" s="5"/>
    </row>
    <row r="15" spans="1:8" s="2" customFormat="1" ht="24" customHeight="1">
      <c r="A15" s="5">
        <v>11</v>
      </c>
      <c r="B15" s="6">
        <v>22000405</v>
      </c>
      <c r="C15" s="6" t="s">
        <v>77</v>
      </c>
      <c r="D15" s="6" t="s">
        <v>96</v>
      </c>
      <c r="E15" s="11" t="s">
        <v>254</v>
      </c>
      <c r="F15" s="6">
        <v>2</v>
      </c>
      <c r="G15" s="6">
        <v>3</v>
      </c>
      <c r="H15" s="5"/>
    </row>
    <row r="16" spans="1:8" s="2" customFormat="1" ht="24" customHeight="1">
      <c r="A16" s="5">
        <v>12</v>
      </c>
      <c r="B16" s="6">
        <v>22003516</v>
      </c>
      <c r="C16" s="6" t="s">
        <v>99</v>
      </c>
      <c r="D16" s="6" t="s">
        <v>100</v>
      </c>
      <c r="E16" s="11" t="s">
        <v>261</v>
      </c>
      <c r="F16" s="6">
        <v>2</v>
      </c>
      <c r="G16" s="6">
        <v>3</v>
      </c>
      <c r="H16" s="5"/>
    </row>
    <row r="17" spans="1:11" s="2" customFormat="1" ht="24" customHeight="1">
      <c r="A17" s="5">
        <v>13</v>
      </c>
      <c r="B17" s="6">
        <v>22003807</v>
      </c>
      <c r="C17" s="6" t="s">
        <v>109</v>
      </c>
      <c r="D17" s="6" t="s">
        <v>33</v>
      </c>
      <c r="E17" s="11" t="s">
        <v>188</v>
      </c>
      <c r="F17" s="6">
        <v>2</v>
      </c>
      <c r="G17" s="6">
        <v>3</v>
      </c>
      <c r="H17" s="5"/>
    </row>
    <row r="18" spans="1:11" s="2" customFormat="1" ht="24" customHeight="1">
      <c r="A18" s="5">
        <v>14</v>
      </c>
      <c r="B18" s="6">
        <v>22003135</v>
      </c>
      <c r="C18" s="6" t="s">
        <v>106</v>
      </c>
      <c r="D18" s="6" t="s">
        <v>21</v>
      </c>
      <c r="E18" s="11" t="s">
        <v>194</v>
      </c>
      <c r="F18" s="6">
        <v>2</v>
      </c>
      <c r="G18" s="6">
        <v>3</v>
      </c>
      <c r="H18" s="5"/>
    </row>
    <row r="19" spans="1:11" s="2" customFormat="1" ht="24" customHeight="1">
      <c r="A19" s="5">
        <v>15</v>
      </c>
      <c r="B19" s="6">
        <v>22000534</v>
      </c>
      <c r="C19" s="6" t="s">
        <v>164</v>
      </c>
      <c r="D19" s="6" t="s">
        <v>18</v>
      </c>
      <c r="E19" s="11" t="s">
        <v>198</v>
      </c>
      <c r="F19" s="6">
        <v>2</v>
      </c>
      <c r="G19" s="6">
        <v>3</v>
      </c>
      <c r="H19" s="5"/>
    </row>
    <row r="20" spans="1:11" s="2" customFormat="1" ht="24" customHeight="1">
      <c r="A20" s="5">
        <v>16</v>
      </c>
      <c r="B20" s="6">
        <v>22007743</v>
      </c>
      <c r="C20" s="6" t="s">
        <v>117</v>
      </c>
      <c r="D20" s="6" t="s">
        <v>118</v>
      </c>
      <c r="E20" s="11" t="s">
        <v>214</v>
      </c>
      <c r="F20" s="6">
        <v>2</v>
      </c>
      <c r="G20" s="6">
        <v>3</v>
      </c>
      <c r="H20" s="5"/>
    </row>
    <row r="21" spans="1:11" s="2" customFormat="1" ht="24" customHeight="1">
      <c r="A21" s="5">
        <v>17</v>
      </c>
      <c r="B21" s="6">
        <v>22007515</v>
      </c>
      <c r="C21" s="6" t="s">
        <v>175</v>
      </c>
      <c r="D21" s="6" t="s">
        <v>32</v>
      </c>
      <c r="E21" s="11" t="s">
        <v>226</v>
      </c>
      <c r="F21" s="6">
        <v>2</v>
      </c>
      <c r="G21" s="6">
        <v>3</v>
      </c>
      <c r="H21" s="5"/>
    </row>
    <row r="22" spans="1:11" s="2" customFormat="1" ht="24" customHeight="1">
      <c r="A22" s="5">
        <v>18</v>
      </c>
      <c r="B22" s="6">
        <v>22000269</v>
      </c>
      <c r="C22" s="6" t="s">
        <v>107</v>
      </c>
      <c r="D22" s="6" t="s">
        <v>108</v>
      </c>
      <c r="E22" s="11" t="s">
        <v>234</v>
      </c>
      <c r="F22" s="6">
        <v>2</v>
      </c>
      <c r="G22" s="6">
        <v>3</v>
      </c>
      <c r="H22" s="5"/>
    </row>
    <row r="23" spans="1:11" s="2" customFormat="1" ht="24" customHeight="1">
      <c r="A23" s="5">
        <v>19</v>
      </c>
      <c r="B23" s="6">
        <v>22001202</v>
      </c>
      <c r="C23" s="6" t="s">
        <v>157</v>
      </c>
      <c r="D23" s="6" t="s">
        <v>33</v>
      </c>
      <c r="E23" s="11" t="s">
        <v>246</v>
      </c>
      <c r="F23" s="6">
        <v>2</v>
      </c>
      <c r="G23" s="6">
        <v>3</v>
      </c>
      <c r="H23" s="5"/>
    </row>
    <row r="24" spans="1:11" s="2" customFormat="1" ht="24" customHeight="1">
      <c r="A24" s="5">
        <v>20</v>
      </c>
      <c r="B24" s="6">
        <v>22004167</v>
      </c>
      <c r="C24" s="6" t="s">
        <v>110</v>
      </c>
      <c r="D24" s="6" t="s">
        <v>13</v>
      </c>
      <c r="E24" s="11" t="s">
        <v>247</v>
      </c>
      <c r="F24" s="6">
        <v>2</v>
      </c>
      <c r="G24" s="6">
        <v>3</v>
      </c>
      <c r="H24" s="5"/>
    </row>
    <row r="25" spans="1:11" s="2" customFormat="1" ht="24" customHeight="1">
      <c r="A25" s="5">
        <v>21</v>
      </c>
      <c r="B25" s="6">
        <v>22001799</v>
      </c>
      <c r="C25" s="6" t="s">
        <v>112</v>
      </c>
      <c r="D25" s="6" t="s">
        <v>113</v>
      </c>
      <c r="E25" s="11" t="s">
        <v>248</v>
      </c>
      <c r="F25" s="6">
        <v>2</v>
      </c>
      <c r="G25" s="6">
        <v>3</v>
      </c>
      <c r="H25" s="5"/>
    </row>
    <row r="26" spans="1:11" s="2" customFormat="1" ht="24" customHeight="1">
      <c r="A26" s="5">
        <v>22</v>
      </c>
      <c r="B26" s="6">
        <v>22000401</v>
      </c>
      <c r="C26" s="6" t="s">
        <v>173</v>
      </c>
      <c r="D26" s="6" t="s">
        <v>174</v>
      </c>
      <c r="E26" s="11" t="s">
        <v>253</v>
      </c>
      <c r="F26" s="6">
        <v>2</v>
      </c>
      <c r="G26" s="6">
        <v>3</v>
      </c>
      <c r="H26" s="5"/>
    </row>
    <row r="27" spans="1:11" s="2" customFormat="1" ht="24" customHeight="1">
      <c r="A27" s="5">
        <v>23</v>
      </c>
      <c r="B27" s="6">
        <v>22007474</v>
      </c>
      <c r="C27" s="6" t="s">
        <v>116</v>
      </c>
      <c r="D27" s="6" t="s">
        <v>20</v>
      </c>
      <c r="E27" s="11" t="s">
        <v>260</v>
      </c>
      <c r="F27" s="6">
        <v>2</v>
      </c>
      <c r="G27" s="6">
        <v>3</v>
      </c>
      <c r="H27" s="5"/>
    </row>
    <row r="28" spans="1:11" s="2" customFormat="1" ht="24" customHeight="1">
      <c r="A28" s="5">
        <v>24</v>
      </c>
      <c r="B28" s="6">
        <v>22006842</v>
      </c>
      <c r="C28" s="14" t="s">
        <v>76</v>
      </c>
      <c r="D28" s="14" t="s">
        <v>25</v>
      </c>
      <c r="E28" s="11" t="s">
        <v>213</v>
      </c>
      <c r="F28" s="6">
        <v>2</v>
      </c>
      <c r="G28" s="6">
        <v>3</v>
      </c>
      <c r="H28" s="5"/>
    </row>
    <row r="29" spans="1:11" s="2" customFormat="1" ht="24" customHeight="1">
      <c r="I29" s="1"/>
      <c r="J29" s="1"/>
      <c r="K29" s="1"/>
    </row>
  </sheetData>
  <sortState xmlns:xlrd2="http://schemas.microsoft.com/office/spreadsheetml/2017/richdata2" ref="A5:H28">
    <sortCondition ref="G5:G28"/>
  </sortState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view="pageBreakPreview" topLeftCell="A3" zoomScale="85" zoomScaleNormal="85" zoomScaleSheetLayoutView="85" workbookViewId="0">
      <selection activeCell="C27" sqref="C27:D27"/>
    </sheetView>
  </sheetViews>
  <sheetFormatPr baseColWidth="10" defaultRowHeight="24" customHeight="1"/>
  <cols>
    <col min="1" max="1" width="4.140625" customWidth="1"/>
    <col min="2" max="2" width="12.28515625" customWidth="1"/>
    <col min="3" max="3" width="47.28515625" bestFit="1" customWidth="1"/>
    <col min="4" max="4" width="13.85546875" customWidth="1"/>
    <col min="5" max="5" width="41" customWidth="1"/>
    <col min="6" max="6" width="6.7109375" customWidth="1"/>
    <col min="7" max="7" width="4.85546875" customWidth="1"/>
    <col min="8" max="8" width="23.5703125" customWidth="1"/>
    <col min="9" max="9" width="16.42578125" customWidth="1"/>
    <col min="12" max="12" width="3.28515625" bestFit="1" customWidth="1"/>
    <col min="13" max="13" width="3.140625" bestFit="1" customWidth="1"/>
    <col min="14" max="14" width="31" customWidth="1"/>
  </cols>
  <sheetData>
    <row r="1" spans="1:8" ht="24" customHeight="1">
      <c r="A1" s="2" t="s">
        <v>0</v>
      </c>
      <c r="B1" s="2"/>
      <c r="C1" s="2" t="s">
        <v>185</v>
      </c>
      <c r="D1" s="1"/>
      <c r="E1" s="2"/>
      <c r="F1" s="2"/>
    </row>
    <row r="2" spans="1:8" ht="24" customHeight="1">
      <c r="A2" s="2" t="s">
        <v>1</v>
      </c>
      <c r="B2" s="2"/>
      <c r="C2" s="2" t="s">
        <v>2</v>
      </c>
      <c r="D2" s="1"/>
      <c r="E2" s="2"/>
      <c r="F2" s="2"/>
    </row>
    <row r="3" spans="1:8" ht="24" customHeight="1">
      <c r="A3" s="2" t="s">
        <v>3</v>
      </c>
      <c r="B3" s="2"/>
      <c r="C3" s="2" t="s">
        <v>4</v>
      </c>
      <c r="D3" s="1"/>
      <c r="E3" s="2"/>
      <c r="F3" s="2"/>
    </row>
    <row r="4" spans="1:8" s="2" customFormat="1" ht="24" customHeight="1">
      <c r="A4" s="5"/>
      <c r="B4" s="8" t="s">
        <v>186</v>
      </c>
      <c r="C4" s="8" t="s">
        <v>5</v>
      </c>
      <c r="D4" s="8" t="s">
        <v>6</v>
      </c>
      <c r="E4" s="8"/>
      <c r="F4" s="8" t="s">
        <v>7</v>
      </c>
      <c r="G4" s="9" t="s">
        <v>8</v>
      </c>
      <c r="H4" s="8" t="s">
        <v>9</v>
      </c>
    </row>
    <row r="5" spans="1:8" s="2" customFormat="1" ht="24" customHeight="1">
      <c r="A5" s="5">
        <v>1</v>
      </c>
      <c r="B5" s="6">
        <v>22003241</v>
      </c>
      <c r="C5" s="6" t="s">
        <v>121</v>
      </c>
      <c r="D5" s="6" t="s">
        <v>159</v>
      </c>
      <c r="E5" s="11" t="s">
        <v>201</v>
      </c>
      <c r="F5" s="6">
        <v>3</v>
      </c>
      <c r="G5" s="6">
        <v>4</v>
      </c>
      <c r="H5" s="5"/>
    </row>
    <row r="6" spans="1:8" s="2" customFormat="1" ht="24" customHeight="1">
      <c r="A6" s="5">
        <v>2</v>
      </c>
      <c r="B6" s="6">
        <v>22002098</v>
      </c>
      <c r="C6" s="6" t="s">
        <v>129</v>
      </c>
      <c r="D6" s="6" t="s">
        <v>130</v>
      </c>
      <c r="E6" s="11" t="s">
        <v>203</v>
      </c>
      <c r="F6" s="6">
        <v>3</v>
      </c>
      <c r="G6" s="6">
        <v>4</v>
      </c>
      <c r="H6" s="5"/>
    </row>
    <row r="7" spans="1:8" s="2" customFormat="1" ht="24" customHeight="1">
      <c r="A7" s="5">
        <v>3</v>
      </c>
      <c r="B7" s="6">
        <v>22000188</v>
      </c>
      <c r="C7" s="6" t="s">
        <v>135</v>
      </c>
      <c r="D7" s="6" t="s">
        <v>15</v>
      </c>
      <c r="E7" s="11" t="s">
        <v>212</v>
      </c>
      <c r="F7" s="6">
        <v>3</v>
      </c>
      <c r="G7" s="6">
        <v>4</v>
      </c>
      <c r="H7" s="5"/>
    </row>
    <row r="8" spans="1:8" s="2" customFormat="1" ht="24" customHeight="1">
      <c r="A8" s="5">
        <v>4</v>
      </c>
      <c r="B8" s="6">
        <v>22005691</v>
      </c>
      <c r="C8" s="6" t="s">
        <v>134</v>
      </c>
      <c r="D8" s="6" t="s">
        <v>12</v>
      </c>
      <c r="E8" s="11" t="s">
        <v>219</v>
      </c>
      <c r="F8" s="6">
        <v>3</v>
      </c>
      <c r="G8" s="6">
        <v>4</v>
      </c>
      <c r="H8" s="5"/>
    </row>
    <row r="9" spans="1:8" s="2" customFormat="1" ht="24" customHeight="1">
      <c r="A9" s="5">
        <v>5</v>
      </c>
      <c r="B9" s="6">
        <v>22002266</v>
      </c>
      <c r="C9" s="6" t="s">
        <v>126</v>
      </c>
      <c r="D9" s="6" t="s">
        <v>105</v>
      </c>
      <c r="E9" s="11" t="s">
        <v>220</v>
      </c>
      <c r="F9" s="6">
        <v>3</v>
      </c>
      <c r="G9" s="6">
        <v>4</v>
      </c>
      <c r="H9" s="5"/>
    </row>
    <row r="10" spans="1:8" s="2" customFormat="1" ht="24" customHeight="1">
      <c r="A10" s="5">
        <v>6</v>
      </c>
      <c r="B10" s="6">
        <v>22001482</v>
      </c>
      <c r="C10" s="6" t="s">
        <v>136</v>
      </c>
      <c r="D10" s="6" t="s">
        <v>137</v>
      </c>
      <c r="E10" s="11" t="s">
        <v>228</v>
      </c>
      <c r="F10" s="6">
        <v>3</v>
      </c>
      <c r="G10" s="6">
        <v>4</v>
      </c>
      <c r="H10" s="5"/>
    </row>
    <row r="11" spans="1:8" s="2" customFormat="1" ht="24" customHeight="1">
      <c r="A11" s="5">
        <v>7</v>
      </c>
      <c r="B11" s="6">
        <v>22002939</v>
      </c>
      <c r="C11" s="6" t="s">
        <v>123</v>
      </c>
      <c r="D11" s="6" t="s">
        <v>34</v>
      </c>
      <c r="E11" s="11" t="s">
        <v>240</v>
      </c>
      <c r="F11" s="6">
        <v>3</v>
      </c>
      <c r="G11" s="6">
        <v>4</v>
      </c>
      <c r="H11" s="5"/>
    </row>
    <row r="12" spans="1:8" s="2" customFormat="1" ht="24" customHeight="1">
      <c r="A12" s="5">
        <v>8</v>
      </c>
      <c r="B12" s="6">
        <v>22004308</v>
      </c>
      <c r="C12" s="6" t="s">
        <v>124</v>
      </c>
      <c r="D12" s="6" t="s">
        <v>125</v>
      </c>
      <c r="E12" s="11" t="s">
        <v>231</v>
      </c>
      <c r="F12" s="6">
        <v>3</v>
      </c>
      <c r="G12" s="6">
        <v>4</v>
      </c>
      <c r="H12" s="5"/>
    </row>
    <row r="13" spans="1:8" s="2" customFormat="1" ht="24" customHeight="1">
      <c r="A13" s="5">
        <v>9</v>
      </c>
      <c r="B13" s="6">
        <v>22001714</v>
      </c>
      <c r="C13" s="6" t="s">
        <v>132</v>
      </c>
      <c r="D13" s="6" t="s">
        <v>133</v>
      </c>
      <c r="E13" s="11" t="s">
        <v>239</v>
      </c>
      <c r="F13" s="6">
        <v>3</v>
      </c>
      <c r="G13" s="6">
        <v>4</v>
      </c>
      <c r="H13" s="5"/>
    </row>
    <row r="14" spans="1:8" s="2" customFormat="1" ht="24" customHeight="1">
      <c r="A14" s="5">
        <v>10</v>
      </c>
      <c r="B14" s="6">
        <v>22003874</v>
      </c>
      <c r="C14" s="6" t="s">
        <v>131</v>
      </c>
      <c r="D14" s="6" t="s">
        <v>27</v>
      </c>
      <c r="E14" s="11" t="s">
        <v>257</v>
      </c>
      <c r="F14" s="6">
        <v>3</v>
      </c>
      <c r="G14" s="6">
        <v>4</v>
      </c>
      <c r="H14" s="5" t="s">
        <v>276</v>
      </c>
    </row>
    <row r="15" spans="1:8" s="2" customFormat="1" ht="24" customHeight="1">
      <c r="A15" s="5">
        <v>11</v>
      </c>
      <c r="B15" s="6">
        <v>22003235</v>
      </c>
      <c r="C15" s="6" t="s">
        <v>127</v>
      </c>
      <c r="D15" s="6" t="s">
        <v>128</v>
      </c>
      <c r="E15" s="11" t="s">
        <v>264</v>
      </c>
      <c r="F15" s="6">
        <v>3</v>
      </c>
      <c r="G15" s="6">
        <v>4</v>
      </c>
      <c r="H15" s="5"/>
    </row>
    <row r="16" spans="1:8" s="2" customFormat="1" ht="24" customHeight="1">
      <c r="A16" s="5">
        <v>12</v>
      </c>
      <c r="B16" s="6">
        <v>22004186</v>
      </c>
      <c r="C16" s="6" t="s">
        <v>152</v>
      </c>
      <c r="D16" s="6" t="s">
        <v>153</v>
      </c>
      <c r="E16" s="11" t="s">
        <v>192</v>
      </c>
      <c r="F16" s="6">
        <v>3</v>
      </c>
      <c r="G16" s="6">
        <v>4</v>
      </c>
      <c r="H16" s="5"/>
    </row>
    <row r="17" spans="1:8" s="2" customFormat="1" ht="24" customHeight="1">
      <c r="A17" s="5">
        <v>13</v>
      </c>
      <c r="B17" s="6">
        <v>22003942</v>
      </c>
      <c r="C17" s="6" t="s">
        <v>139</v>
      </c>
      <c r="D17" s="6" t="s">
        <v>140</v>
      </c>
      <c r="E17" s="11" t="s">
        <v>193</v>
      </c>
      <c r="F17" s="6">
        <v>3</v>
      </c>
      <c r="G17" s="6">
        <v>4</v>
      </c>
      <c r="H17" s="5"/>
    </row>
    <row r="18" spans="1:8" s="2" customFormat="1" ht="24" customHeight="1">
      <c r="A18" s="5">
        <v>14</v>
      </c>
      <c r="B18" s="6">
        <v>22003749</v>
      </c>
      <c r="C18" s="6" t="s">
        <v>119</v>
      </c>
      <c r="D18" s="6" t="s">
        <v>120</v>
      </c>
      <c r="E18" s="11" t="s">
        <v>196</v>
      </c>
      <c r="F18" s="6">
        <v>3</v>
      </c>
      <c r="G18" s="6">
        <v>4</v>
      </c>
      <c r="H18" s="5"/>
    </row>
    <row r="19" spans="1:8" s="2" customFormat="1" ht="24" customHeight="1">
      <c r="A19" s="5">
        <v>15</v>
      </c>
      <c r="B19" s="6">
        <v>22006994</v>
      </c>
      <c r="C19" s="6" t="s">
        <v>184</v>
      </c>
      <c r="D19" s="6" t="s">
        <v>19</v>
      </c>
      <c r="E19" s="11" t="s">
        <v>199</v>
      </c>
      <c r="F19" s="6">
        <v>3</v>
      </c>
      <c r="G19" s="6">
        <v>4</v>
      </c>
      <c r="H19" s="5"/>
    </row>
    <row r="20" spans="1:8" s="2" customFormat="1" ht="24" customHeight="1">
      <c r="A20" s="5">
        <v>16</v>
      </c>
      <c r="B20" s="6">
        <v>22003905</v>
      </c>
      <c r="C20" s="6" t="s">
        <v>154</v>
      </c>
      <c r="D20" s="6" t="s">
        <v>155</v>
      </c>
      <c r="E20" s="11" t="s">
        <v>222</v>
      </c>
      <c r="F20" s="6">
        <v>3</v>
      </c>
      <c r="G20" s="6">
        <v>5</v>
      </c>
      <c r="H20" s="5"/>
    </row>
    <row r="21" spans="1:8" s="2" customFormat="1" ht="24" customHeight="1">
      <c r="A21" s="5">
        <v>17</v>
      </c>
      <c r="B21" s="6">
        <v>22002623</v>
      </c>
      <c r="C21" s="6" t="s">
        <v>148</v>
      </c>
      <c r="D21" s="6" t="s">
        <v>149</v>
      </c>
      <c r="E21" s="11" t="s">
        <v>227</v>
      </c>
      <c r="F21" s="6">
        <v>3</v>
      </c>
      <c r="G21" s="6">
        <v>5</v>
      </c>
      <c r="H21" s="5"/>
    </row>
    <row r="22" spans="1:8" s="2" customFormat="1" ht="24" customHeight="1">
      <c r="A22" s="5">
        <v>18</v>
      </c>
      <c r="B22" s="6">
        <v>22002333</v>
      </c>
      <c r="C22" s="6" t="s">
        <v>158</v>
      </c>
      <c r="D22" s="6" t="s">
        <v>23</v>
      </c>
      <c r="E22" s="11" t="s">
        <v>235</v>
      </c>
      <c r="F22" s="6">
        <v>3</v>
      </c>
      <c r="G22" s="6">
        <v>5</v>
      </c>
      <c r="H22" s="5"/>
    </row>
    <row r="23" spans="1:8" s="2" customFormat="1" ht="24" customHeight="1">
      <c r="A23" s="5">
        <v>19</v>
      </c>
      <c r="B23" s="6">
        <v>22004359</v>
      </c>
      <c r="C23" s="6" t="s">
        <v>141</v>
      </c>
      <c r="D23" s="6" t="s">
        <v>142</v>
      </c>
      <c r="E23" s="11" t="s">
        <v>259</v>
      </c>
      <c r="F23" s="6">
        <v>3</v>
      </c>
      <c r="G23" s="6">
        <v>5</v>
      </c>
      <c r="H23" s="5"/>
    </row>
    <row r="24" spans="1:8" s="2" customFormat="1" ht="24" customHeight="1">
      <c r="A24" s="5">
        <v>20</v>
      </c>
      <c r="B24" s="6">
        <v>22001212</v>
      </c>
      <c r="C24" s="6" t="s">
        <v>147</v>
      </c>
      <c r="D24" s="6" t="s">
        <v>14</v>
      </c>
      <c r="E24" s="11" t="s">
        <v>265</v>
      </c>
      <c r="F24" s="6">
        <v>3</v>
      </c>
      <c r="G24" s="6">
        <v>5</v>
      </c>
      <c r="H24" s="5"/>
    </row>
    <row r="25" spans="1:8" s="2" customFormat="1" ht="24" customHeight="1">
      <c r="A25" s="5">
        <v>21</v>
      </c>
      <c r="B25" s="6">
        <v>22004303</v>
      </c>
      <c r="C25" s="6" t="s">
        <v>143</v>
      </c>
      <c r="D25" s="6" t="s">
        <v>144</v>
      </c>
      <c r="E25" s="11" t="s">
        <v>267</v>
      </c>
      <c r="F25" s="6">
        <v>3</v>
      </c>
      <c r="G25" s="6">
        <v>5</v>
      </c>
      <c r="H25" s="5"/>
    </row>
    <row r="26" spans="1:8" s="2" customFormat="1" ht="24" customHeight="1">
      <c r="A26" s="5">
        <v>22</v>
      </c>
      <c r="B26" s="6">
        <v>22005313</v>
      </c>
      <c r="C26" s="6" t="s">
        <v>138</v>
      </c>
      <c r="D26" s="6" t="s">
        <v>22</v>
      </c>
      <c r="E26" s="11" t="s">
        <v>268</v>
      </c>
      <c r="F26" s="6">
        <v>3</v>
      </c>
      <c r="G26" s="6">
        <v>5</v>
      </c>
      <c r="H26" s="5"/>
    </row>
    <row r="27" spans="1:8" s="2" customFormat="1" ht="24" customHeight="1">
      <c r="A27" s="5">
        <v>23</v>
      </c>
      <c r="B27" s="6">
        <v>22001900</v>
      </c>
      <c r="C27" s="14" t="s">
        <v>87</v>
      </c>
      <c r="D27" s="14" t="s">
        <v>24</v>
      </c>
      <c r="E27" s="11" t="s">
        <v>243</v>
      </c>
      <c r="F27" s="6">
        <v>3</v>
      </c>
      <c r="G27" s="6">
        <v>5</v>
      </c>
    </row>
    <row r="28" spans="1:8" ht="24" customHeight="1">
      <c r="A28" s="5">
        <v>24</v>
      </c>
    </row>
  </sheetData>
  <sortState xmlns:xlrd2="http://schemas.microsoft.com/office/spreadsheetml/2017/richdata2" ref="A5:H26">
    <sortCondition ref="G5:G26"/>
  </sortState>
  <pageMargins left="0.7" right="0.7" top="0.75" bottom="0.75" header="0.3" footer="0.3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6"/>
  <sheetViews>
    <sheetView tabSelected="1" view="pageBreakPreview" zoomScale="60" zoomScaleNormal="100" workbookViewId="0">
      <selection activeCell="L16" sqref="L16"/>
    </sheetView>
  </sheetViews>
  <sheetFormatPr baseColWidth="10" defaultRowHeight="23.25" customHeight="1"/>
  <cols>
    <col min="1" max="1" width="4.42578125" customWidth="1"/>
    <col min="2" max="2" width="17.28515625" customWidth="1"/>
    <col min="3" max="3" width="22.140625" customWidth="1"/>
    <col min="4" max="4" width="13.5703125" customWidth="1"/>
    <col min="5" max="5" width="41.85546875" bestFit="1" customWidth="1"/>
    <col min="6" max="6" width="4.7109375" customWidth="1"/>
    <col min="7" max="7" width="5.5703125" customWidth="1"/>
    <col min="8" max="8" width="6.7109375" customWidth="1"/>
    <col min="9" max="9" width="22.140625" customWidth="1"/>
    <col min="13" max="13" width="34.7109375" bestFit="1" customWidth="1"/>
    <col min="14" max="14" width="3.28515625" bestFit="1" customWidth="1"/>
    <col min="15" max="15" width="3.140625" bestFit="1" customWidth="1"/>
    <col min="16" max="16" width="25.28515625" customWidth="1"/>
  </cols>
  <sheetData>
    <row r="1" spans="1:9" ht="23.25" customHeight="1">
      <c r="A1" s="2" t="s">
        <v>0</v>
      </c>
      <c r="B1" s="2"/>
      <c r="C1" s="2" t="s">
        <v>185</v>
      </c>
      <c r="D1" s="1"/>
      <c r="E1" s="2"/>
      <c r="F1" s="2"/>
      <c r="G1" s="2"/>
    </row>
    <row r="2" spans="1:9" ht="23.25" customHeight="1">
      <c r="A2" s="2" t="s">
        <v>1</v>
      </c>
      <c r="B2" s="2"/>
      <c r="C2" s="2" t="s">
        <v>2</v>
      </c>
      <c r="D2" s="1"/>
      <c r="E2" s="2"/>
      <c r="F2" s="2"/>
      <c r="G2" s="2"/>
    </row>
    <row r="3" spans="1:9" ht="23.25" customHeight="1">
      <c r="A3" s="2" t="s">
        <v>3</v>
      </c>
      <c r="B3" s="2"/>
      <c r="C3" s="2" t="s">
        <v>4</v>
      </c>
      <c r="D3" s="1"/>
      <c r="E3" s="2"/>
      <c r="F3" s="2"/>
      <c r="G3" s="2"/>
    </row>
    <row r="4" spans="1:9" s="2" customFormat="1" ht="23.25" customHeight="1">
      <c r="A4" s="1"/>
      <c r="B4" s="8" t="s">
        <v>186</v>
      </c>
      <c r="C4" s="8" t="s">
        <v>5</v>
      </c>
      <c r="D4" s="8" t="s">
        <v>6</v>
      </c>
      <c r="E4" s="8"/>
      <c r="F4" s="8"/>
      <c r="G4" s="8" t="s">
        <v>7</v>
      </c>
      <c r="H4" s="9" t="s">
        <v>8</v>
      </c>
      <c r="I4" s="8" t="s">
        <v>9</v>
      </c>
    </row>
    <row r="5" spans="1:9" s="2" customFormat="1" ht="23.25" customHeight="1">
      <c r="A5" s="6">
        <v>1</v>
      </c>
      <c r="B5" s="6">
        <v>22001972</v>
      </c>
      <c r="C5" s="6" t="s">
        <v>163</v>
      </c>
      <c r="D5" s="6" t="s">
        <v>16</v>
      </c>
      <c r="E5" s="11" t="s">
        <v>189</v>
      </c>
      <c r="F5" s="11"/>
      <c r="G5" s="6">
        <v>4</v>
      </c>
      <c r="H5" s="6">
        <v>5</v>
      </c>
      <c r="I5" s="5"/>
    </row>
    <row r="6" spans="1:9" s="2" customFormat="1" ht="23.25" customHeight="1">
      <c r="A6" s="6">
        <v>2</v>
      </c>
      <c r="B6" s="6">
        <v>22001839</v>
      </c>
      <c r="C6" s="6" t="s">
        <v>160</v>
      </c>
      <c r="D6" s="6" t="s">
        <v>161</v>
      </c>
      <c r="E6" s="11" t="s">
        <v>191</v>
      </c>
      <c r="F6" s="11"/>
      <c r="G6" s="6">
        <v>4</v>
      </c>
      <c r="H6" s="6">
        <v>5</v>
      </c>
      <c r="I6" s="5"/>
    </row>
    <row r="7" spans="1:9" s="2" customFormat="1" ht="23.25" customHeight="1">
      <c r="A7" s="6">
        <v>3</v>
      </c>
      <c r="B7" s="6">
        <v>21005520</v>
      </c>
      <c r="C7" s="6" t="s">
        <v>280</v>
      </c>
      <c r="D7" s="6" t="s">
        <v>281</v>
      </c>
      <c r="E7" s="13" t="s">
        <v>282</v>
      </c>
      <c r="F7" s="11"/>
      <c r="G7" s="6">
        <v>4</v>
      </c>
      <c r="H7" s="6">
        <v>5</v>
      </c>
      <c r="I7" s="5"/>
    </row>
    <row r="8" spans="1:9" s="2" customFormat="1" ht="23.25" customHeight="1">
      <c r="A8" s="6">
        <v>4</v>
      </c>
      <c r="B8" s="6">
        <v>22005483</v>
      </c>
      <c r="C8" s="6" t="s">
        <v>121</v>
      </c>
      <c r="D8" s="6" t="s">
        <v>122</v>
      </c>
      <c r="E8" s="11" t="s">
        <v>202</v>
      </c>
      <c r="F8" s="11"/>
      <c r="G8" s="6">
        <v>4</v>
      </c>
      <c r="H8" s="6">
        <v>5</v>
      </c>
      <c r="I8" s="5"/>
    </row>
    <row r="9" spans="1:9" s="2" customFormat="1" ht="23.25" customHeight="1">
      <c r="A9" s="6">
        <v>5</v>
      </c>
      <c r="B9" s="6">
        <v>22004178</v>
      </c>
      <c r="C9" s="6" t="s">
        <v>114</v>
      </c>
      <c r="D9" s="6" t="s">
        <v>115</v>
      </c>
      <c r="E9" s="11" t="s">
        <v>205</v>
      </c>
      <c r="F9" s="11" t="s">
        <v>275</v>
      </c>
      <c r="G9" s="6">
        <v>4</v>
      </c>
      <c r="H9" s="6">
        <v>5</v>
      </c>
      <c r="I9" s="5"/>
    </row>
    <row r="10" spans="1:9" s="2" customFormat="1" ht="23.25" customHeight="1">
      <c r="A10" s="6">
        <v>6</v>
      </c>
      <c r="B10" s="6">
        <v>22001813</v>
      </c>
      <c r="C10" s="6" t="s">
        <v>179</v>
      </c>
      <c r="D10" s="6" t="s">
        <v>26</v>
      </c>
      <c r="E10" s="11" t="s">
        <v>223</v>
      </c>
      <c r="F10" s="11" t="s">
        <v>275</v>
      </c>
      <c r="G10" s="6">
        <v>4</v>
      </c>
      <c r="H10" s="6">
        <v>5</v>
      </c>
      <c r="I10" s="5"/>
    </row>
    <row r="11" spans="1:9" s="2" customFormat="1" ht="23.25" customHeight="1">
      <c r="A11" s="6">
        <v>7</v>
      </c>
      <c r="B11" s="6">
        <v>22003457</v>
      </c>
      <c r="C11" s="6" t="s">
        <v>67</v>
      </c>
      <c r="D11" s="6" t="s">
        <v>68</v>
      </c>
      <c r="E11" s="11" t="s">
        <v>237</v>
      </c>
      <c r="F11" s="11"/>
      <c r="G11" s="6">
        <v>4</v>
      </c>
      <c r="H11" s="6">
        <v>6</v>
      </c>
      <c r="I11" s="5"/>
    </row>
    <row r="12" spans="1:9" s="2" customFormat="1" ht="23.25" customHeight="1">
      <c r="A12" s="6">
        <v>8</v>
      </c>
      <c r="B12" s="6">
        <v>22003793</v>
      </c>
      <c r="C12" s="6" t="s">
        <v>162</v>
      </c>
      <c r="D12" s="6" t="s">
        <v>17</v>
      </c>
      <c r="E12" s="11" t="s">
        <v>249</v>
      </c>
      <c r="F12" s="11"/>
      <c r="G12" s="6">
        <v>4</v>
      </c>
      <c r="H12" s="6">
        <v>6</v>
      </c>
      <c r="I12" s="5"/>
    </row>
    <row r="13" spans="1:9" s="2" customFormat="1" ht="23.25" customHeight="1">
      <c r="A13" s="6">
        <v>9</v>
      </c>
      <c r="B13" s="6">
        <v>22005913</v>
      </c>
      <c r="C13" s="6" t="s">
        <v>277</v>
      </c>
      <c r="D13" s="6" t="s">
        <v>278</v>
      </c>
      <c r="E13" s="11" t="s">
        <v>279</v>
      </c>
      <c r="F13" s="6"/>
      <c r="G13" s="6">
        <v>4</v>
      </c>
      <c r="H13" s="6">
        <v>6</v>
      </c>
      <c r="I13" s="5"/>
    </row>
    <row r="14" spans="1:9" s="2" customFormat="1" ht="23.25" customHeight="1">
      <c r="A14" s="6">
        <v>10</v>
      </c>
      <c r="B14" s="6">
        <v>22001667</v>
      </c>
      <c r="C14" s="6" t="s">
        <v>167</v>
      </c>
      <c r="D14" s="6" t="s">
        <v>168</v>
      </c>
      <c r="E14" s="11" t="s">
        <v>274</v>
      </c>
      <c r="F14" s="6" t="s">
        <v>275</v>
      </c>
      <c r="G14" s="6">
        <v>4</v>
      </c>
      <c r="H14" s="6">
        <v>6</v>
      </c>
      <c r="I14" s="6"/>
    </row>
    <row r="15" spans="1:9" s="2" customFormat="1" ht="23.25" customHeight="1">
      <c r="A15" s="6">
        <v>11</v>
      </c>
      <c r="B15" s="6">
        <v>22007007</v>
      </c>
      <c r="C15" s="6" t="s">
        <v>150</v>
      </c>
      <c r="D15" s="6" t="s">
        <v>151</v>
      </c>
      <c r="E15" s="11" t="s">
        <v>200</v>
      </c>
      <c r="F15" s="11" t="s">
        <v>275</v>
      </c>
      <c r="G15" s="6">
        <v>4</v>
      </c>
      <c r="H15" s="6">
        <v>6</v>
      </c>
      <c r="I15" s="5"/>
    </row>
    <row r="16" spans="1:9" s="2" customFormat="1" ht="23.25" customHeight="1">
      <c r="A16" s="6">
        <v>12</v>
      </c>
      <c r="B16" s="6">
        <v>22001507</v>
      </c>
      <c r="C16" s="6" t="s">
        <v>65</v>
      </c>
      <c r="D16" s="6" t="s">
        <v>66</v>
      </c>
      <c r="E16" s="11" t="s">
        <v>206</v>
      </c>
      <c r="F16" s="11" t="s">
        <v>275</v>
      </c>
      <c r="G16" s="6">
        <v>4</v>
      </c>
      <c r="H16" s="6">
        <v>6</v>
      </c>
      <c r="I16" s="5"/>
    </row>
    <row r="17" spans="1:12" s="2" customFormat="1" ht="23.25" customHeight="1">
      <c r="A17" s="6">
        <v>13</v>
      </c>
      <c r="B17" s="6">
        <v>22003600</v>
      </c>
      <c r="C17" s="6" t="s">
        <v>97</v>
      </c>
      <c r="D17" s="6" t="s">
        <v>98</v>
      </c>
      <c r="E17" s="11" t="s">
        <v>209</v>
      </c>
      <c r="F17" s="11" t="s">
        <v>275</v>
      </c>
      <c r="G17" s="6">
        <v>4</v>
      </c>
      <c r="H17" s="6">
        <v>6</v>
      </c>
      <c r="I17" s="5"/>
    </row>
    <row r="18" spans="1:12" s="2" customFormat="1" ht="23.25" customHeight="1">
      <c r="A18" s="6">
        <v>14</v>
      </c>
      <c r="B18" s="6">
        <v>22004211</v>
      </c>
      <c r="C18" s="6" t="s">
        <v>79</v>
      </c>
      <c r="D18" s="6" t="s">
        <v>80</v>
      </c>
      <c r="E18" s="11" t="s">
        <v>216</v>
      </c>
      <c r="F18" s="11" t="s">
        <v>275</v>
      </c>
      <c r="G18" s="6">
        <v>4</v>
      </c>
      <c r="H18" s="6">
        <v>6</v>
      </c>
      <c r="I18" s="5"/>
    </row>
    <row r="19" spans="1:12" s="2" customFormat="1" ht="23.25" customHeight="1">
      <c r="A19" s="6">
        <v>15</v>
      </c>
      <c r="B19" s="6">
        <v>22002947</v>
      </c>
      <c r="C19" s="6" t="s">
        <v>145</v>
      </c>
      <c r="D19" s="6" t="s">
        <v>146</v>
      </c>
      <c r="E19" s="11" t="s">
        <v>221</v>
      </c>
      <c r="F19" s="11" t="s">
        <v>275</v>
      </c>
      <c r="G19" s="6">
        <v>4</v>
      </c>
      <c r="H19" s="6">
        <v>6</v>
      </c>
      <c r="I19" s="5"/>
    </row>
    <row r="20" spans="1:12" s="2" customFormat="1" ht="23.25" customHeight="1">
      <c r="A20" s="6">
        <v>16</v>
      </c>
      <c r="B20" s="6">
        <v>22003019</v>
      </c>
      <c r="C20" s="6" t="s">
        <v>104</v>
      </c>
      <c r="D20" s="6" t="s">
        <v>105</v>
      </c>
      <c r="E20" s="11" t="s">
        <v>229</v>
      </c>
      <c r="F20" s="11" t="s">
        <v>275</v>
      </c>
      <c r="G20" s="6">
        <v>4</v>
      </c>
      <c r="H20" s="6">
        <v>6</v>
      </c>
      <c r="I20" s="5"/>
    </row>
    <row r="21" spans="1:12" s="2" customFormat="1" ht="23.25" customHeight="1">
      <c r="A21" s="6">
        <v>17</v>
      </c>
      <c r="B21" s="6">
        <v>22005662</v>
      </c>
      <c r="C21" s="6" t="s">
        <v>180</v>
      </c>
      <c r="D21" s="6" t="s">
        <v>181</v>
      </c>
      <c r="E21" s="11" t="s">
        <v>238</v>
      </c>
      <c r="F21" s="11"/>
      <c r="G21" s="6">
        <v>4</v>
      </c>
      <c r="H21" s="6">
        <v>6</v>
      </c>
      <c r="I21" s="5"/>
    </row>
    <row r="22" spans="1:12" s="2" customFormat="1" ht="23.25" customHeight="1">
      <c r="A22" s="6">
        <v>18</v>
      </c>
      <c r="B22" s="6">
        <v>22001221</v>
      </c>
      <c r="C22" s="6" t="s">
        <v>77</v>
      </c>
      <c r="D22" s="6" t="s">
        <v>78</v>
      </c>
      <c r="E22" s="11" t="s">
        <v>255</v>
      </c>
      <c r="F22" s="11" t="s">
        <v>275</v>
      </c>
      <c r="G22" s="6">
        <v>4</v>
      </c>
      <c r="H22" s="6">
        <v>6</v>
      </c>
      <c r="I22" s="5"/>
    </row>
    <row r="23" spans="1:12" s="2" customFormat="1" ht="23.25" customHeight="1">
      <c r="A23" s="6">
        <v>19</v>
      </c>
      <c r="B23" s="6">
        <v>22004027</v>
      </c>
      <c r="C23" s="6" t="s">
        <v>176</v>
      </c>
      <c r="D23" s="6" t="s">
        <v>177</v>
      </c>
      <c r="E23" s="11" t="s">
        <v>262</v>
      </c>
      <c r="F23" s="11"/>
      <c r="G23" s="6">
        <v>4</v>
      </c>
      <c r="H23" s="6">
        <v>6</v>
      </c>
      <c r="I23" s="5"/>
    </row>
    <row r="24" spans="1:12" s="2" customFormat="1" ht="23.25" customHeight="1">
      <c r="A24" s="6">
        <v>20</v>
      </c>
      <c r="B24" s="6">
        <v>22001420</v>
      </c>
      <c r="C24" s="6" t="s">
        <v>178</v>
      </c>
      <c r="D24" s="6" t="s">
        <v>61</v>
      </c>
      <c r="E24" s="11" t="s">
        <v>263</v>
      </c>
      <c r="F24" s="11" t="s">
        <v>275</v>
      </c>
      <c r="G24" s="6">
        <v>4</v>
      </c>
      <c r="H24" s="6">
        <v>6</v>
      </c>
      <c r="I24" s="5"/>
    </row>
    <row r="25" spans="1:12" s="2" customFormat="1" ht="23.25" customHeight="1">
      <c r="A25" s="6">
        <v>21</v>
      </c>
      <c r="B25" s="6">
        <v>22004185</v>
      </c>
      <c r="C25" s="6" t="s">
        <v>111</v>
      </c>
      <c r="D25" s="6" t="s">
        <v>68</v>
      </c>
      <c r="E25" s="11" t="s">
        <v>271</v>
      </c>
      <c r="F25" s="11" t="s">
        <v>275</v>
      </c>
      <c r="G25" s="6">
        <v>4</v>
      </c>
      <c r="H25" s="6">
        <v>6</v>
      </c>
      <c r="I25" s="5"/>
      <c r="J25" s="1"/>
      <c r="K25" s="1"/>
      <c r="L25" s="1"/>
    </row>
    <row r="26" spans="1:12" ht="23.25" customHeight="1">
      <c r="A26" s="6">
        <v>22</v>
      </c>
      <c r="B26" s="6">
        <v>22007692</v>
      </c>
      <c r="C26" s="14" t="s">
        <v>72</v>
      </c>
      <c r="D26" s="14" t="s">
        <v>73</v>
      </c>
      <c r="E26" s="11" t="s">
        <v>230</v>
      </c>
      <c r="F26" s="6"/>
      <c r="G26" s="6">
        <v>4</v>
      </c>
      <c r="H26" s="6">
        <v>6</v>
      </c>
      <c r="I26" s="6"/>
    </row>
  </sheetData>
  <sortState xmlns:xlrd2="http://schemas.microsoft.com/office/spreadsheetml/2017/richdata2" ref="A5:I26">
    <sortCondition ref="H5:H26"/>
  </sortState>
  <hyperlinks>
    <hyperlink ref="E7" r:id="rId1" xr:uid="{990BFC4A-A571-4524-A635-3D707F72A34F}"/>
  </hyperlinks>
  <pageMargins left="0.7" right="0.7" top="0.75" bottom="0.75" header="0.3" footer="0.3"/>
  <pageSetup paperSize="9" scale="5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CM</vt:lpstr>
      <vt:lpstr>Feuil1</vt:lpstr>
      <vt:lpstr>TD1 TP</vt:lpstr>
      <vt:lpstr>TD2 TP</vt:lpstr>
      <vt:lpstr>TD3 TP</vt:lpstr>
      <vt:lpstr>TD4 TP</vt:lpstr>
      <vt:lpstr>CM!Impression_des_titres</vt:lpstr>
      <vt:lpstr>CM!Zone_d_impression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slagrange</dc:creator>
  <cp:lastModifiedBy>slagrange</cp:lastModifiedBy>
  <cp:lastPrinted>2023-03-29T12:22:21Z</cp:lastPrinted>
  <dcterms:created xsi:type="dcterms:W3CDTF">2021-08-20T11:52:50Z</dcterms:created>
  <dcterms:modified xsi:type="dcterms:W3CDTF">2023-09-01T09:44:59Z</dcterms:modified>
</cp:coreProperties>
</file>